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Solieubaocao\DangtaiCT\"/>
    </mc:Choice>
  </mc:AlternateContent>
  <bookViews>
    <workbookView xWindow="0" yWindow="0" windowWidth="24000" windowHeight="9795"/>
  </bookViews>
  <sheets>
    <sheet name="0301" sheetId="1" r:id="rId1"/>
  </sheets>
  <definedNames>
    <definedName name="_xlnm.Print_Area" localSheetId="0">'0301'!$A$2:$I$85</definedName>
    <definedName name="_xlnm.Print_Titles" localSheetId="0">'0301'!$6:$8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H73" i="1"/>
  <c r="G73" i="1"/>
  <c r="F73" i="1"/>
  <c r="I58" i="1"/>
  <c r="I53" i="1"/>
  <c r="I48" i="1"/>
  <c r="K73" i="1" l="1"/>
  <c r="K74" i="1" s="1"/>
  <c r="I74" i="1"/>
</calcChain>
</file>

<file path=xl/sharedStrings.xml><?xml version="1.0" encoding="utf-8"?>
<sst xmlns="http://schemas.openxmlformats.org/spreadsheetml/2006/main" count="86" uniqueCount="84">
  <si>
    <r>
      <t xml:space="preserve">Biểu số: 0301/BTNMT
</t>
    </r>
    <r>
      <rPr>
        <sz val="12"/>
        <color theme="1"/>
        <rFont val="Times New Roman"/>
        <family val="1"/>
      </rPr>
      <t>Ban hành kèm theo Thông tư số 20/2018/TT-BTNMT, ngày 08/11/2018 của Bộ Tài nguyên và Môi trường</t>
    </r>
  </si>
  <si>
    <t>DIỆN TÍCH TỰ NHIÊN ĐƯỢC ĐO VẼ LẬP BẢN ĐỒ ĐỊA CHẤT KHOÁNG SẢN</t>
  </si>
  <si>
    <t>Đơn vị báo cáo: Tổng cục Địa chất và Khoáng sản Việt Nam
Đơn vị nhận báo cáo: Vụ Kế hoạch - Tài chính</t>
  </si>
  <si>
    <t>Ngày nhận báo cáo: 15/03/2019</t>
  </si>
  <si>
    <t>Năm 2018</t>
  </si>
  <si>
    <r>
      <t>Đơn vị tính: Km</t>
    </r>
    <r>
      <rPr>
        <i/>
        <vertAlign val="superscript"/>
        <sz val="12"/>
        <color theme="1"/>
        <rFont val="Times New Roman"/>
        <family val="1"/>
      </rPr>
      <t>2</t>
    </r>
  </si>
  <si>
    <t>STT</t>
  </si>
  <si>
    <t>Tỉnh/thành phố</t>
  </si>
  <si>
    <t>Mã số</t>
  </si>
  <si>
    <t>Diện tích tự nhiên được đo vẽ lập bản đồ địa chất khoáng sản chia theo tỷ lệ bảo đồ trong năm 2018</t>
  </si>
  <si>
    <t>Diện tích tự nhiên được đo vẽ lập bản đồ địa chất khoáng sản chia theo tỷ lệ bản đồ lũy kế đến 31/12/2018</t>
  </si>
  <si>
    <t>1/500.000</t>
  </si>
  <si>
    <t>1/200.000</t>
  </si>
  <si>
    <t xml:space="preserve">1/50.000 </t>
  </si>
  <si>
    <t>1/50.000</t>
  </si>
  <si>
    <t>A</t>
  </si>
  <si>
    <t>B</t>
  </si>
  <si>
    <t>C</t>
  </si>
  <si>
    <t>Cả nước</t>
  </si>
  <si>
    <t>Lai Châu</t>
  </si>
  <si>
    <t>Điện Biên</t>
  </si>
  <si>
    <t>Sơn La</t>
  </si>
  <si>
    <t>Hòa Bình</t>
  </si>
  <si>
    <t>Hà Giang</t>
  </si>
  <si>
    <t>Cao Bằng</t>
  </si>
  <si>
    <t>Lào Cai</t>
  </si>
  <si>
    <t>Yên Bái</t>
  </si>
  <si>
    <t>Tuyên Quang</t>
  </si>
  <si>
    <t>Bắc Cạn</t>
  </si>
  <si>
    <t>Thái Nguyên</t>
  </si>
  <si>
    <t>Lạng Sơn</t>
  </si>
  <si>
    <t>Phú Thọ</t>
  </si>
  <si>
    <t>Bắc Giang</t>
  </si>
  <si>
    <t>Quảng Ninh</t>
  </si>
  <si>
    <t>Hà Nội</t>
  </si>
  <si>
    <t>Hải Phòng</t>
  </si>
  <si>
    <t>Vĩnh Phúc</t>
  </si>
  <si>
    <t>Bắc Ninh</t>
  </si>
  <si>
    <t>Hưng Yên</t>
  </si>
  <si>
    <t>Hải Dương</t>
  </si>
  <si>
    <t>Hà Nam</t>
  </si>
  <si>
    <t>Thái Bình</t>
  </si>
  <si>
    <t>Nam Định</t>
  </si>
  <si>
    <t>Ninh Bình</t>
  </si>
  <si>
    <t>Thanh Hóa</t>
  </si>
  <si>
    <t>Nghệ An</t>
  </si>
  <si>
    <t>Hà Tĩnh</t>
  </si>
  <si>
    <t>Quảng Bình</t>
  </si>
  <si>
    <t>Quảng Trị</t>
  </si>
  <si>
    <t>Thừa Thiên Huế</t>
  </si>
  <si>
    <t>Đà Nẵng</t>
  </si>
  <si>
    <t>Quảng Nam</t>
  </si>
  <si>
    <t>Quảng Ngãi</t>
  </si>
  <si>
    <t>Bình Định</t>
  </si>
  <si>
    <t>Phú Yên</t>
  </si>
  <si>
    <t>Khánh Hòa</t>
  </si>
  <si>
    <t>Ninh Thuận</t>
  </si>
  <si>
    <t>Bình Thuận</t>
  </si>
  <si>
    <t>Kon Tum</t>
  </si>
  <si>
    <t>Gia Lai</t>
  </si>
  <si>
    <t>Đăk Lăk</t>
  </si>
  <si>
    <t>Đăk Nông</t>
  </si>
  <si>
    <t>Lâm Đồng</t>
  </si>
  <si>
    <t>Hồ Chí Minh</t>
  </si>
  <si>
    <t>Bình Phước</t>
  </si>
  <si>
    <t>Tây Ninh</t>
  </si>
  <si>
    <t>Bình Dương</t>
  </si>
  <si>
    <t>Đồng Nai</t>
  </si>
  <si>
    <t>Bà Rịa-Vũng Tàu</t>
  </si>
  <si>
    <t>Cần Thơ</t>
  </si>
  <si>
    <t>Long An</t>
  </si>
  <si>
    <t>Đồng Tháp</t>
  </si>
  <si>
    <t>An Giang</t>
  </si>
  <si>
    <t>Tiền Giang</t>
  </si>
  <si>
    <t>Bến Tre</t>
  </si>
  <si>
    <t>Vĩnh Long</t>
  </si>
  <si>
    <t>Kiên Giang</t>
  </si>
  <si>
    <t>Hậu Giang</t>
  </si>
  <si>
    <t>Trà Vinh</t>
  </si>
  <si>
    <t>Sóc Trăng</t>
  </si>
  <si>
    <t>Bạc Liêu</t>
  </si>
  <si>
    <t>Cà Mau</t>
  </si>
  <si>
    <t>Tổng cộng</t>
  </si>
  <si>
    <t>Tỷ lệ đo vẽ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</si>
</sst>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165" fontId="0" fillId="0" borderId="0" xfId="0" applyNumberFormat="1" applyFill="1"/>
    <xf numFmtId="9" fontId="8" fillId="0" borderId="6" xfId="0" applyNumberFormat="1" applyFont="1" applyFill="1" applyBorder="1" applyAlignment="1">
      <alignment horizontal="right" vertical="center"/>
    </xf>
    <xf numFmtId="10" fontId="8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horizontal="right" vertical="center"/>
    </xf>
    <xf numFmtId="10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S171"/>
  <sheetViews>
    <sheetView tabSelected="1" workbookViewId="0">
      <selection activeCell="A75" sqref="A75"/>
    </sheetView>
  </sheetViews>
  <sheetFormatPr defaultRowHeight="15" x14ac:dyDescent="0.25"/>
  <cols>
    <col min="1" max="1" width="7.42578125" style="61" customWidth="1"/>
    <col min="2" max="2" width="17.85546875" bestFit="1" customWidth="1"/>
    <col min="3" max="3" width="13.42578125" customWidth="1"/>
    <col min="4" max="5" width="15.85546875" customWidth="1"/>
    <col min="6" max="6" width="15.85546875" style="4" customWidth="1"/>
    <col min="7" max="9" width="15.85546875" customWidth="1"/>
    <col min="10" max="10" width="9.140625" style="4"/>
    <col min="11" max="11" width="10.42578125" style="4" bestFit="1" customWidth="1"/>
    <col min="12" max="15" width="9.140625" style="4"/>
  </cols>
  <sheetData>
    <row r="2" spans="1:9" ht="59.25" customHeight="1" x14ac:dyDescent="0.25">
      <c r="A2" s="1" t="s">
        <v>0</v>
      </c>
      <c r="B2" s="1"/>
      <c r="C2" s="1"/>
      <c r="D2" s="2" t="s">
        <v>1</v>
      </c>
      <c r="E2" s="2"/>
      <c r="F2" s="2"/>
      <c r="G2" s="3" t="s">
        <v>2</v>
      </c>
      <c r="H2" s="3"/>
      <c r="I2" s="3"/>
    </row>
    <row r="3" spans="1:9" ht="15" customHeight="1" x14ac:dyDescent="0.25">
      <c r="A3" s="1"/>
      <c r="B3" s="1"/>
      <c r="C3" s="1"/>
      <c r="D3" s="2"/>
      <c r="E3" s="2"/>
      <c r="F3" s="2"/>
      <c r="G3" s="5"/>
      <c r="H3" s="5"/>
      <c r="I3" s="5"/>
    </row>
    <row r="4" spans="1:9" ht="16.5" customHeight="1" x14ac:dyDescent="0.25">
      <c r="A4" s="6" t="s">
        <v>3</v>
      </c>
      <c r="B4" s="6"/>
      <c r="C4" s="6"/>
      <c r="D4" s="7" t="s">
        <v>4</v>
      </c>
      <c r="E4" s="7"/>
      <c r="F4" s="7"/>
      <c r="G4" s="8"/>
      <c r="H4" s="8"/>
      <c r="I4" s="8"/>
    </row>
    <row r="5" spans="1:9" ht="18.75" x14ac:dyDescent="0.25">
      <c r="A5" s="9"/>
      <c r="B5" s="10"/>
      <c r="C5" s="10"/>
      <c r="D5" s="10"/>
      <c r="E5" s="11"/>
      <c r="F5" s="12"/>
      <c r="G5" s="10"/>
      <c r="H5" s="13" t="s">
        <v>5</v>
      </c>
      <c r="I5" s="13"/>
    </row>
    <row r="6" spans="1:9" ht="49.5" customHeight="1" x14ac:dyDescent="0.25">
      <c r="A6" s="14" t="s">
        <v>6</v>
      </c>
      <c r="B6" s="14" t="s">
        <v>7</v>
      </c>
      <c r="C6" s="14" t="s">
        <v>8</v>
      </c>
      <c r="D6" s="15" t="s">
        <v>9</v>
      </c>
      <c r="E6" s="16"/>
      <c r="F6" s="17"/>
      <c r="G6" s="15" t="s">
        <v>10</v>
      </c>
      <c r="H6" s="16"/>
      <c r="I6" s="17"/>
    </row>
    <row r="7" spans="1:9" ht="31.5" customHeight="1" x14ac:dyDescent="0.25">
      <c r="A7" s="18"/>
      <c r="B7" s="18"/>
      <c r="C7" s="18"/>
      <c r="D7" s="19" t="s">
        <v>11</v>
      </c>
      <c r="E7" s="20" t="s">
        <v>12</v>
      </c>
      <c r="F7" s="21" t="s">
        <v>13</v>
      </c>
      <c r="G7" s="19" t="s">
        <v>11</v>
      </c>
      <c r="H7" s="20" t="s">
        <v>12</v>
      </c>
      <c r="I7" s="20" t="s">
        <v>14</v>
      </c>
    </row>
    <row r="8" spans="1:9" ht="15.75" x14ac:dyDescent="0.25">
      <c r="A8" s="22" t="s">
        <v>15</v>
      </c>
      <c r="B8" s="22" t="s">
        <v>16</v>
      </c>
      <c r="C8" s="22" t="s">
        <v>17</v>
      </c>
      <c r="D8" s="23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</row>
    <row r="9" spans="1:9" ht="15.75" x14ac:dyDescent="0.25">
      <c r="A9" s="19"/>
      <c r="B9" s="19" t="s">
        <v>18</v>
      </c>
      <c r="C9" s="19"/>
      <c r="D9" s="24"/>
      <c r="E9" s="19"/>
      <c r="F9" s="25"/>
      <c r="G9" s="19"/>
      <c r="H9" s="26"/>
      <c r="I9" s="26"/>
    </row>
    <row r="10" spans="1:9" ht="15.75" x14ac:dyDescent="0.25">
      <c r="A10" s="27">
        <v>1</v>
      </c>
      <c r="B10" s="28" t="s">
        <v>19</v>
      </c>
      <c r="C10" s="28"/>
      <c r="D10" s="29">
        <v>0</v>
      </c>
      <c r="E10" s="30">
        <v>0</v>
      </c>
      <c r="F10" s="31">
        <v>0</v>
      </c>
      <c r="G10" s="30">
        <v>9112.2999999999993</v>
      </c>
      <c r="H10" s="30">
        <v>9112.2999999999993</v>
      </c>
      <c r="I10" s="30">
        <v>7110</v>
      </c>
    </row>
    <row r="11" spans="1:9" s="4" customFormat="1" ht="15.75" x14ac:dyDescent="0.25">
      <c r="A11" s="32">
        <v>2</v>
      </c>
      <c r="B11" s="33" t="s">
        <v>20</v>
      </c>
      <c r="C11" s="33"/>
      <c r="D11" s="34">
        <v>0</v>
      </c>
      <c r="E11" s="31">
        <v>0</v>
      </c>
      <c r="F11" s="31">
        <v>0</v>
      </c>
      <c r="G11" s="31">
        <v>9562.9</v>
      </c>
      <c r="H11" s="31">
        <v>9562.9</v>
      </c>
      <c r="I11" s="31">
        <v>6000</v>
      </c>
    </row>
    <row r="12" spans="1:9" s="4" customFormat="1" ht="15.75" x14ac:dyDescent="0.25">
      <c r="A12" s="32">
        <v>3</v>
      </c>
      <c r="B12" s="33" t="s">
        <v>21</v>
      </c>
      <c r="C12" s="33"/>
      <c r="D12" s="34">
        <v>0</v>
      </c>
      <c r="E12" s="31">
        <v>0</v>
      </c>
      <c r="F12" s="31">
        <v>0</v>
      </c>
      <c r="G12" s="31">
        <v>14174.4</v>
      </c>
      <c r="H12" s="31">
        <v>14174.4</v>
      </c>
      <c r="I12" s="31">
        <v>12830</v>
      </c>
    </row>
    <row r="13" spans="1:9" s="4" customFormat="1" ht="15.75" x14ac:dyDescent="0.25">
      <c r="A13" s="32">
        <v>4</v>
      </c>
      <c r="B13" s="33" t="s">
        <v>22</v>
      </c>
      <c r="C13" s="33"/>
      <c r="D13" s="34">
        <v>0</v>
      </c>
      <c r="E13" s="31">
        <v>0</v>
      </c>
      <c r="F13" s="31">
        <v>0</v>
      </c>
      <c r="G13" s="31">
        <v>4596.3999999999996</v>
      </c>
      <c r="H13" s="31">
        <v>4596.3999999999996</v>
      </c>
      <c r="I13" s="31">
        <v>4390</v>
      </c>
    </row>
    <row r="14" spans="1:9" s="4" customFormat="1" ht="15.75" x14ac:dyDescent="0.25">
      <c r="A14" s="32">
        <v>5</v>
      </c>
      <c r="B14" s="33" t="s">
        <v>23</v>
      </c>
      <c r="C14" s="33"/>
      <c r="D14" s="34">
        <v>0</v>
      </c>
      <c r="E14" s="31">
        <v>0</v>
      </c>
      <c r="F14" s="31">
        <v>0</v>
      </c>
      <c r="G14" s="31">
        <v>7945.8</v>
      </c>
      <c r="H14" s="31">
        <v>7945.8</v>
      </c>
      <c r="I14" s="31">
        <v>6050</v>
      </c>
    </row>
    <row r="15" spans="1:9" s="4" customFormat="1" ht="15.75" x14ac:dyDescent="0.25">
      <c r="A15" s="32">
        <v>6</v>
      </c>
      <c r="B15" s="33" t="s">
        <v>24</v>
      </c>
      <c r="C15" s="33"/>
      <c r="D15" s="34">
        <v>0</v>
      </c>
      <c r="E15" s="31">
        <v>0</v>
      </c>
      <c r="F15" s="31">
        <v>0</v>
      </c>
      <c r="G15" s="31">
        <v>6724.6</v>
      </c>
      <c r="H15" s="31">
        <v>6724.6</v>
      </c>
      <c r="I15" s="31">
        <v>6510</v>
      </c>
    </row>
    <row r="16" spans="1:9" s="4" customFormat="1" ht="15.75" x14ac:dyDescent="0.25">
      <c r="A16" s="32">
        <v>7</v>
      </c>
      <c r="B16" s="33" t="s">
        <v>25</v>
      </c>
      <c r="C16" s="33"/>
      <c r="D16" s="34">
        <v>0</v>
      </c>
      <c r="E16" s="31">
        <v>0</v>
      </c>
      <c r="F16" s="31">
        <v>0</v>
      </c>
      <c r="G16" s="31">
        <v>6383.9</v>
      </c>
      <c r="H16" s="31">
        <v>6383.9</v>
      </c>
      <c r="I16" s="31">
        <v>5280</v>
      </c>
    </row>
    <row r="17" spans="1:9" s="4" customFormat="1" ht="15.75" x14ac:dyDescent="0.25">
      <c r="A17" s="32">
        <v>8</v>
      </c>
      <c r="B17" s="33" t="s">
        <v>26</v>
      </c>
      <c r="C17" s="33"/>
      <c r="D17" s="34">
        <v>0</v>
      </c>
      <c r="E17" s="31">
        <v>0</v>
      </c>
      <c r="F17" s="31">
        <v>0</v>
      </c>
      <c r="G17" s="31">
        <v>6899.5</v>
      </c>
      <c r="H17" s="31">
        <v>6899.5</v>
      </c>
      <c r="I17" s="31">
        <v>5550</v>
      </c>
    </row>
    <row r="18" spans="1:9" s="4" customFormat="1" ht="15.75" x14ac:dyDescent="0.25">
      <c r="A18" s="32">
        <v>9</v>
      </c>
      <c r="B18" s="33" t="s">
        <v>27</v>
      </c>
      <c r="C18" s="33"/>
      <c r="D18" s="34">
        <v>0</v>
      </c>
      <c r="E18" s="31">
        <v>0</v>
      </c>
      <c r="F18" s="31">
        <v>0</v>
      </c>
      <c r="G18" s="31">
        <v>5870.4</v>
      </c>
      <c r="H18" s="31">
        <v>5870.4</v>
      </c>
      <c r="I18" s="31">
        <v>5870.4</v>
      </c>
    </row>
    <row r="19" spans="1:9" s="4" customFormat="1" ht="15.75" x14ac:dyDescent="0.25">
      <c r="A19" s="32">
        <v>10</v>
      </c>
      <c r="B19" s="33" t="s">
        <v>28</v>
      </c>
      <c r="C19" s="33"/>
      <c r="D19" s="34">
        <v>0</v>
      </c>
      <c r="E19" s="31">
        <v>0</v>
      </c>
      <c r="F19" s="31">
        <v>0</v>
      </c>
      <c r="G19" s="31">
        <v>4868.3999999999996</v>
      </c>
      <c r="H19" s="31">
        <v>4868.3999999999996</v>
      </c>
      <c r="I19" s="31">
        <v>4868.3999999999996</v>
      </c>
    </row>
    <row r="20" spans="1:9" s="4" customFormat="1" ht="15.75" x14ac:dyDescent="0.25">
      <c r="A20" s="32">
        <v>11</v>
      </c>
      <c r="B20" s="33" t="s">
        <v>29</v>
      </c>
      <c r="C20" s="33"/>
      <c r="D20" s="34">
        <v>0</v>
      </c>
      <c r="E20" s="31">
        <v>0</v>
      </c>
      <c r="F20" s="31">
        <v>0</v>
      </c>
      <c r="G20" s="31">
        <v>3546.6</v>
      </c>
      <c r="H20" s="31">
        <v>3546.6</v>
      </c>
      <c r="I20" s="31">
        <v>3500</v>
      </c>
    </row>
    <row r="21" spans="1:9" s="4" customFormat="1" ht="15.75" x14ac:dyDescent="0.25">
      <c r="A21" s="32">
        <v>12</v>
      </c>
      <c r="B21" s="33" t="s">
        <v>30</v>
      </c>
      <c r="C21" s="33"/>
      <c r="D21" s="34">
        <v>0</v>
      </c>
      <c r="E21" s="31">
        <v>0</v>
      </c>
      <c r="F21" s="31">
        <v>0</v>
      </c>
      <c r="G21" s="31">
        <v>8331.2000000000007</v>
      </c>
      <c r="H21" s="31">
        <v>8331.2000000000007</v>
      </c>
      <c r="I21" s="31">
        <v>7480</v>
      </c>
    </row>
    <row r="22" spans="1:9" s="4" customFormat="1" ht="15.75" x14ac:dyDescent="0.25">
      <c r="A22" s="32">
        <v>13</v>
      </c>
      <c r="B22" s="33" t="s">
        <v>31</v>
      </c>
      <c r="C22" s="33"/>
      <c r="D22" s="34">
        <v>0</v>
      </c>
      <c r="E22" s="31">
        <v>0</v>
      </c>
      <c r="F22" s="31">
        <v>0</v>
      </c>
      <c r="G22" s="31">
        <v>3532.9</v>
      </c>
      <c r="H22" s="31">
        <v>3532.9</v>
      </c>
      <c r="I22" s="31">
        <v>3532.9</v>
      </c>
    </row>
    <row r="23" spans="1:9" s="4" customFormat="1" ht="15.75" x14ac:dyDescent="0.25">
      <c r="A23" s="32">
        <v>14</v>
      </c>
      <c r="B23" s="33" t="s">
        <v>32</v>
      </c>
      <c r="C23" s="33"/>
      <c r="D23" s="34">
        <v>0</v>
      </c>
      <c r="E23" s="31">
        <v>0</v>
      </c>
      <c r="F23" s="31">
        <v>0</v>
      </c>
      <c r="G23" s="31">
        <v>3827.4</v>
      </c>
      <c r="H23" s="31">
        <v>3827.4</v>
      </c>
      <c r="I23" s="31">
        <v>2826</v>
      </c>
    </row>
    <row r="24" spans="1:9" s="4" customFormat="1" ht="15.75" x14ac:dyDescent="0.25">
      <c r="A24" s="32">
        <v>15</v>
      </c>
      <c r="B24" s="33" t="s">
        <v>33</v>
      </c>
      <c r="C24" s="33"/>
      <c r="D24" s="34">
        <v>0</v>
      </c>
      <c r="E24" s="31">
        <v>0</v>
      </c>
      <c r="F24" s="31">
        <v>0</v>
      </c>
      <c r="G24" s="31">
        <v>6099</v>
      </c>
      <c r="H24" s="31">
        <v>6099</v>
      </c>
      <c r="I24" s="31">
        <v>3600</v>
      </c>
    </row>
    <row r="25" spans="1:9" s="4" customFormat="1" ht="15.75" x14ac:dyDescent="0.25">
      <c r="A25" s="32">
        <v>16</v>
      </c>
      <c r="B25" s="33" t="s">
        <v>34</v>
      </c>
      <c r="C25" s="33"/>
      <c r="D25" s="34">
        <v>0</v>
      </c>
      <c r="E25" s="31">
        <v>0</v>
      </c>
      <c r="F25" s="31">
        <v>0</v>
      </c>
      <c r="G25" s="31">
        <v>3344.7</v>
      </c>
      <c r="H25" s="31">
        <v>3344.7</v>
      </c>
      <c r="I25" s="31">
        <v>3080</v>
      </c>
    </row>
    <row r="26" spans="1:9" s="4" customFormat="1" ht="15.75" x14ac:dyDescent="0.25">
      <c r="A26" s="32">
        <v>17</v>
      </c>
      <c r="B26" s="33" t="s">
        <v>35</v>
      </c>
      <c r="C26" s="33"/>
      <c r="D26" s="34">
        <v>0</v>
      </c>
      <c r="E26" s="31">
        <v>0</v>
      </c>
      <c r="F26" s="31">
        <v>0</v>
      </c>
      <c r="G26" s="31">
        <v>1520.7</v>
      </c>
      <c r="H26" s="31">
        <v>1520.7</v>
      </c>
      <c r="I26" s="31">
        <v>1520.7</v>
      </c>
    </row>
    <row r="27" spans="1:9" s="4" customFormat="1" ht="15.75" x14ac:dyDescent="0.25">
      <c r="A27" s="32">
        <v>18</v>
      </c>
      <c r="B27" s="33" t="s">
        <v>36</v>
      </c>
      <c r="C27" s="33"/>
      <c r="D27" s="34">
        <v>0</v>
      </c>
      <c r="E27" s="31">
        <v>0</v>
      </c>
      <c r="F27" s="31">
        <v>0</v>
      </c>
      <c r="G27" s="31">
        <v>1231.8</v>
      </c>
      <c r="H27" s="31">
        <v>1231.8</v>
      </c>
      <c r="I27" s="31">
        <v>1231.8</v>
      </c>
    </row>
    <row r="28" spans="1:9" s="4" customFormat="1" ht="15.75" x14ac:dyDescent="0.25">
      <c r="A28" s="32">
        <v>19</v>
      </c>
      <c r="B28" s="33" t="s">
        <v>37</v>
      </c>
      <c r="C28" s="33"/>
      <c r="D28" s="34">
        <v>0</v>
      </c>
      <c r="E28" s="31">
        <v>0</v>
      </c>
      <c r="F28" s="31">
        <v>0</v>
      </c>
      <c r="G28" s="31">
        <v>823.1</v>
      </c>
      <c r="H28" s="31">
        <v>823.1</v>
      </c>
      <c r="I28" s="31">
        <v>816</v>
      </c>
    </row>
    <row r="29" spans="1:9" s="4" customFormat="1" ht="15.75" x14ac:dyDescent="0.25">
      <c r="A29" s="32">
        <v>20</v>
      </c>
      <c r="B29" s="33" t="s">
        <v>38</v>
      </c>
      <c r="C29" s="33"/>
      <c r="D29" s="34">
        <v>0</v>
      </c>
      <c r="E29" s="31">
        <v>0</v>
      </c>
      <c r="F29" s="31">
        <v>0</v>
      </c>
      <c r="G29" s="31">
        <v>923.5</v>
      </c>
      <c r="H29" s="31">
        <v>923.5</v>
      </c>
      <c r="I29" s="31">
        <v>350</v>
      </c>
    </row>
    <row r="30" spans="1:9" s="4" customFormat="1" ht="15.75" x14ac:dyDescent="0.25">
      <c r="A30" s="35">
        <v>21</v>
      </c>
      <c r="B30" s="33" t="s">
        <v>39</v>
      </c>
      <c r="C30" s="33"/>
      <c r="D30" s="34">
        <v>0</v>
      </c>
      <c r="E30" s="31">
        <v>0</v>
      </c>
      <c r="F30" s="31">
        <v>0</v>
      </c>
      <c r="G30" s="31">
        <v>1652.8</v>
      </c>
      <c r="H30" s="31">
        <v>1652.8</v>
      </c>
      <c r="I30" s="31">
        <v>1650</v>
      </c>
    </row>
    <row r="31" spans="1:9" s="4" customFormat="1" ht="15.75" x14ac:dyDescent="0.25">
      <c r="A31" s="35">
        <v>22</v>
      </c>
      <c r="B31" s="33" t="s">
        <v>40</v>
      </c>
      <c r="C31" s="33"/>
      <c r="D31" s="34">
        <v>0</v>
      </c>
      <c r="E31" s="31">
        <v>0</v>
      </c>
      <c r="F31" s="31">
        <v>0</v>
      </c>
      <c r="G31" s="31">
        <v>859.7</v>
      </c>
      <c r="H31" s="31">
        <v>859.7</v>
      </c>
      <c r="I31" s="31">
        <v>859.7</v>
      </c>
    </row>
    <row r="32" spans="1:9" s="4" customFormat="1" ht="15.75" x14ac:dyDescent="0.25">
      <c r="A32" s="35">
        <v>23</v>
      </c>
      <c r="B32" s="33" t="s">
        <v>41</v>
      </c>
      <c r="C32" s="33"/>
      <c r="D32" s="34">
        <v>0</v>
      </c>
      <c r="E32" s="31">
        <v>0</v>
      </c>
      <c r="F32" s="31">
        <v>0</v>
      </c>
      <c r="G32" s="31">
        <v>1546.5</v>
      </c>
      <c r="H32" s="31">
        <v>1546.5</v>
      </c>
      <c r="I32" s="31">
        <v>1546.5</v>
      </c>
    </row>
    <row r="33" spans="1:9" s="4" customFormat="1" ht="15.75" x14ac:dyDescent="0.25">
      <c r="A33" s="35">
        <v>24</v>
      </c>
      <c r="B33" s="33" t="s">
        <v>42</v>
      </c>
      <c r="C33" s="33"/>
      <c r="D33" s="34">
        <v>0</v>
      </c>
      <c r="E33" s="31">
        <v>0</v>
      </c>
      <c r="F33" s="31">
        <v>0</v>
      </c>
      <c r="G33" s="31">
        <v>1650.8</v>
      </c>
      <c r="H33" s="31">
        <v>1650.8</v>
      </c>
      <c r="I33" s="31">
        <v>1620</v>
      </c>
    </row>
    <row r="34" spans="1:9" s="4" customFormat="1" ht="15.75" x14ac:dyDescent="0.25">
      <c r="A34" s="35">
        <v>25</v>
      </c>
      <c r="B34" s="33" t="s">
        <v>43</v>
      </c>
      <c r="C34" s="33"/>
      <c r="D34" s="34">
        <v>0</v>
      </c>
      <c r="E34" s="31">
        <v>0</v>
      </c>
      <c r="F34" s="31">
        <v>0</v>
      </c>
      <c r="G34" s="31">
        <v>1392.4</v>
      </c>
      <c r="H34" s="31">
        <v>1392.4</v>
      </c>
      <c r="I34" s="31">
        <v>660</v>
      </c>
    </row>
    <row r="35" spans="1:9" s="4" customFormat="1" ht="15.75" x14ac:dyDescent="0.25">
      <c r="A35" s="35">
        <v>26</v>
      </c>
      <c r="B35" s="33" t="s">
        <v>44</v>
      </c>
      <c r="C35" s="33"/>
      <c r="D35" s="34">
        <v>0</v>
      </c>
      <c r="E35" s="31">
        <v>0</v>
      </c>
      <c r="F35" s="31">
        <v>0</v>
      </c>
      <c r="G35" s="31">
        <v>11136.3</v>
      </c>
      <c r="H35" s="31">
        <v>11136.3</v>
      </c>
      <c r="I35" s="31">
        <v>6680</v>
      </c>
    </row>
    <row r="36" spans="1:9" s="4" customFormat="1" ht="15.75" x14ac:dyDescent="0.25">
      <c r="A36" s="35">
        <v>27</v>
      </c>
      <c r="B36" s="33" t="s">
        <v>45</v>
      </c>
      <c r="C36" s="33"/>
      <c r="D36" s="34">
        <v>0</v>
      </c>
      <c r="E36" s="31">
        <v>0</v>
      </c>
      <c r="F36" s="31">
        <v>0</v>
      </c>
      <c r="G36" s="31">
        <v>16498.5</v>
      </c>
      <c r="H36" s="31">
        <v>16498.5</v>
      </c>
      <c r="I36" s="31">
        <v>9320</v>
      </c>
    </row>
    <row r="37" spans="1:9" s="4" customFormat="1" ht="15.75" x14ac:dyDescent="0.25">
      <c r="A37" s="35">
        <v>28</v>
      </c>
      <c r="B37" s="33" t="s">
        <v>46</v>
      </c>
      <c r="C37" s="33"/>
      <c r="D37" s="34">
        <v>0</v>
      </c>
      <c r="E37" s="31">
        <v>0</v>
      </c>
      <c r="F37" s="31">
        <v>0</v>
      </c>
      <c r="G37" s="31">
        <v>6026.5</v>
      </c>
      <c r="H37" s="31">
        <v>6026.5</v>
      </c>
      <c r="I37" s="31">
        <v>3320</v>
      </c>
    </row>
    <row r="38" spans="1:9" s="4" customFormat="1" ht="15.75" x14ac:dyDescent="0.25">
      <c r="A38" s="35">
        <v>29</v>
      </c>
      <c r="B38" s="33" t="s">
        <v>47</v>
      </c>
      <c r="C38" s="33"/>
      <c r="D38" s="34">
        <v>0</v>
      </c>
      <c r="E38" s="31">
        <v>0</v>
      </c>
      <c r="F38" s="31">
        <v>0</v>
      </c>
      <c r="G38" s="31">
        <v>8065.3</v>
      </c>
      <c r="H38" s="31">
        <v>8065.3</v>
      </c>
      <c r="I38" s="31">
        <v>4370</v>
      </c>
    </row>
    <row r="39" spans="1:9" s="4" customFormat="1" ht="15.75" x14ac:dyDescent="0.25">
      <c r="A39" s="35">
        <v>30</v>
      </c>
      <c r="B39" s="33" t="s">
        <v>48</v>
      </c>
      <c r="C39" s="33"/>
      <c r="D39" s="34">
        <v>0</v>
      </c>
      <c r="E39" s="31">
        <v>0</v>
      </c>
      <c r="F39" s="31">
        <v>0</v>
      </c>
      <c r="G39" s="31">
        <v>4760.1000000000004</v>
      </c>
      <c r="H39" s="31">
        <v>4760.1000000000004</v>
      </c>
      <c r="I39" s="31">
        <v>4710</v>
      </c>
    </row>
    <row r="40" spans="1:9" s="4" customFormat="1" ht="15.75" x14ac:dyDescent="0.25">
      <c r="A40" s="35">
        <v>31</v>
      </c>
      <c r="B40" s="33" t="s">
        <v>49</v>
      </c>
      <c r="C40" s="33"/>
      <c r="D40" s="34">
        <v>0</v>
      </c>
      <c r="E40" s="31">
        <v>0</v>
      </c>
      <c r="F40" s="31">
        <v>0</v>
      </c>
      <c r="G40" s="31">
        <v>5065.3</v>
      </c>
      <c r="H40" s="31">
        <v>5065.3</v>
      </c>
      <c r="I40" s="31">
        <v>5065.3</v>
      </c>
    </row>
    <row r="41" spans="1:9" s="4" customFormat="1" ht="15.75" x14ac:dyDescent="0.25">
      <c r="A41" s="35">
        <v>32</v>
      </c>
      <c r="B41" s="33" t="s">
        <v>50</v>
      </c>
      <c r="C41" s="33"/>
      <c r="D41" s="34">
        <v>0</v>
      </c>
      <c r="E41" s="31">
        <v>0</v>
      </c>
      <c r="F41" s="31">
        <v>0</v>
      </c>
      <c r="G41" s="31">
        <v>1257.3</v>
      </c>
      <c r="H41" s="31">
        <v>1257.3</v>
      </c>
      <c r="I41" s="31">
        <v>1257.3</v>
      </c>
    </row>
    <row r="42" spans="1:9" s="4" customFormat="1" ht="15.75" x14ac:dyDescent="0.25">
      <c r="A42" s="35">
        <v>33</v>
      </c>
      <c r="B42" s="33" t="s">
        <v>51</v>
      </c>
      <c r="C42" s="33"/>
      <c r="D42" s="34">
        <v>0</v>
      </c>
      <c r="E42" s="31">
        <v>0</v>
      </c>
      <c r="F42" s="31">
        <v>0</v>
      </c>
      <c r="G42" s="31">
        <v>10438.299999999999</v>
      </c>
      <c r="H42" s="31">
        <v>10438.299999999999</v>
      </c>
      <c r="I42" s="31">
        <v>10390</v>
      </c>
    </row>
    <row r="43" spans="1:9" s="4" customFormat="1" ht="15.75" x14ac:dyDescent="0.25">
      <c r="A43" s="35">
        <v>34</v>
      </c>
      <c r="B43" s="33" t="s">
        <v>52</v>
      </c>
      <c r="C43" s="33"/>
      <c r="D43" s="34">
        <v>0</v>
      </c>
      <c r="E43" s="31">
        <v>0</v>
      </c>
      <c r="F43" s="31">
        <v>0</v>
      </c>
      <c r="G43" s="31">
        <v>5152.7</v>
      </c>
      <c r="H43" s="31">
        <v>5152.7</v>
      </c>
      <c r="I43" s="31">
        <v>5152.7</v>
      </c>
    </row>
    <row r="44" spans="1:9" s="4" customFormat="1" ht="15.75" x14ac:dyDescent="0.25">
      <c r="A44" s="35">
        <v>35</v>
      </c>
      <c r="B44" s="33" t="s">
        <v>53</v>
      </c>
      <c r="C44" s="33"/>
      <c r="D44" s="34">
        <v>0</v>
      </c>
      <c r="E44" s="31">
        <v>0</v>
      </c>
      <c r="F44" s="31">
        <v>0</v>
      </c>
      <c r="G44" s="31">
        <v>6039.6</v>
      </c>
      <c r="H44" s="31">
        <v>6039.6</v>
      </c>
      <c r="I44" s="31">
        <v>5820</v>
      </c>
    </row>
    <row r="45" spans="1:9" s="4" customFormat="1" ht="15.75" x14ac:dyDescent="0.25">
      <c r="A45" s="35">
        <v>36</v>
      </c>
      <c r="B45" s="33" t="s">
        <v>54</v>
      </c>
      <c r="C45" s="33"/>
      <c r="D45" s="34">
        <v>0</v>
      </c>
      <c r="E45" s="31">
        <v>0</v>
      </c>
      <c r="F45" s="31">
        <v>0</v>
      </c>
      <c r="G45" s="31">
        <v>5060.6000000000004</v>
      </c>
      <c r="H45" s="31">
        <v>5060.6000000000004</v>
      </c>
      <c r="I45" s="31">
        <v>5210.6000000000004</v>
      </c>
    </row>
    <row r="46" spans="1:9" s="4" customFormat="1" ht="15.75" x14ac:dyDescent="0.25">
      <c r="A46" s="35">
        <v>37</v>
      </c>
      <c r="B46" s="33" t="s">
        <v>55</v>
      </c>
      <c r="C46" s="33"/>
      <c r="D46" s="34">
        <v>0</v>
      </c>
      <c r="E46" s="31">
        <v>0</v>
      </c>
      <c r="F46" s="31">
        <v>0</v>
      </c>
      <c r="G46" s="31">
        <v>5217.6000000000004</v>
      </c>
      <c r="H46" s="31">
        <v>5217.6000000000004</v>
      </c>
      <c r="I46" s="31">
        <v>5090</v>
      </c>
    </row>
    <row r="47" spans="1:9" s="4" customFormat="1" ht="15.75" x14ac:dyDescent="0.25">
      <c r="A47" s="35">
        <v>38</v>
      </c>
      <c r="B47" s="33" t="s">
        <v>56</v>
      </c>
      <c r="C47" s="33"/>
      <c r="D47" s="34">
        <v>0</v>
      </c>
      <c r="E47" s="31">
        <v>0</v>
      </c>
      <c r="F47" s="31">
        <v>0</v>
      </c>
      <c r="G47" s="31">
        <v>3363.1</v>
      </c>
      <c r="H47" s="31">
        <v>3363.1</v>
      </c>
      <c r="I47" s="31">
        <v>3363.1</v>
      </c>
    </row>
    <row r="48" spans="1:9" s="4" customFormat="1" ht="15.75" x14ac:dyDescent="0.25">
      <c r="A48" s="35">
        <v>39</v>
      </c>
      <c r="B48" s="33" t="s">
        <v>57</v>
      </c>
      <c r="C48" s="33"/>
      <c r="D48" s="34">
        <v>0</v>
      </c>
      <c r="E48" s="31">
        <v>0</v>
      </c>
      <c r="F48" s="31">
        <v>996.9</v>
      </c>
      <c r="G48" s="31">
        <v>7836.9</v>
      </c>
      <c r="H48" s="31">
        <v>7836.9</v>
      </c>
      <c r="I48" s="31">
        <f>6840+F48</f>
        <v>7836.9</v>
      </c>
    </row>
    <row r="49" spans="1:9" s="4" customFormat="1" ht="15.75" x14ac:dyDescent="0.25">
      <c r="A49" s="35">
        <v>40</v>
      </c>
      <c r="B49" s="33" t="s">
        <v>58</v>
      </c>
      <c r="C49" s="33"/>
      <c r="D49" s="34">
        <v>0</v>
      </c>
      <c r="E49" s="31">
        <v>0</v>
      </c>
      <c r="F49" s="31">
        <v>0</v>
      </c>
      <c r="G49" s="31">
        <v>9690.5</v>
      </c>
      <c r="H49" s="31">
        <v>9690.5</v>
      </c>
      <c r="I49" s="31">
        <v>6400</v>
      </c>
    </row>
    <row r="50" spans="1:9" s="4" customFormat="1" ht="15.75" x14ac:dyDescent="0.25">
      <c r="A50" s="35">
        <v>41</v>
      </c>
      <c r="B50" s="33" t="s">
        <v>59</v>
      </c>
      <c r="C50" s="33"/>
      <c r="D50" s="34">
        <v>0</v>
      </c>
      <c r="E50" s="31">
        <v>0</v>
      </c>
      <c r="F50" s="31">
        <v>0</v>
      </c>
      <c r="G50" s="31">
        <v>15536.9</v>
      </c>
      <c r="H50" s="31">
        <v>15536.9</v>
      </c>
      <c r="I50" s="31">
        <v>10282</v>
      </c>
    </row>
    <row r="51" spans="1:9" s="4" customFormat="1" ht="15.75" x14ac:dyDescent="0.25">
      <c r="A51" s="35">
        <v>42</v>
      </c>
      <c r="B51" s="33" t="s">
        <v>60</v>
      </c>
      <c r="C51" s="33"/>
      <c r="D51" s="34">
        <v>0</v>
      </c>
      <c r="E51" s="31">
        <v>0</v>
      </c>
      <c r="F51" s="31">
        <v>0</v>
      </c>
      <c r="G51" s="31">
        <v>13139.2</v>
      </c>
      <c r="H51" s="31">
        <v>13139.2</v>
      </c>
      <c r="I51" s="31">
        <v>6260</v>
      </c>
    </row>
    <row r="52" spans="1:9" s="4" customFormat="1" ht="15.75" x14ac:dyDescent="0.25">
      <c r="A52" s="35">
        <v>43</v>
      </c>
      <c r="B52" s="33" t="s">
        <v>61</v>
      </c>
      <c r="C52" s="33"/>
      <c r="D52" s="34">
        <v>0</v>
      </c>
      <c r="E52" s="31">
        <v>0</v>
      </c>
      <c r="F52" s="31">
        <v>0</v>
      </c>
      <c r="G52" s="31">
        <v>6516.9</v>
      </c>
      <c r="H52" s="31">
        <v>6516.9</v>
      </c>
      <c r="I52" s="31">
        <v>3310</v>
      </c>
    </row>
    <row r="53" spans="1:9" s="4" customFormat="1" ht="15.75" x14ac:dyDescent="0.25">
      <c r="A53" s="35">
        <v>44</v>
      </c>
      <c r="B53" s="33" t="s">
        <v>62</v>
      </c>
      <c r="C53" s="33"/>
      <c r="D53" s="34">
        <v>0</v>
      </c>
      <c r="E53" s="31">
        <v>0</v>
      </c>
      <c r="F53" s="31">
        <v>850</v>
      </c>
      <c r="G53" s="31">
        <v>9776.1</v>
      </c>
      <c r="H53" s="31">
        <v>9776.1</v>
      </c>
      <c r="I53" s="31">
        <f>6670+F53</f>
        <v>7520</v>
      </c>
    </row>
    <row r="54" spans="1:9" s="4" customFormat="1" ht="15.75" x14ac:dyDescent="0.25">
      <c r="A54" s="35">
        <v>45</v>
      </c>
      <c r="B54" s="33" t="s">
        <v>63</v>
      </c>
      <c r="C54" s="33"/>
      <c r="D54" s="34">
        <v>0</v>
      </c>
      <c r="E54" s="31">
        <v>0</v>
      </c>
      <c r="F54" s="31">
        <v>0</v>
      </c>
      <c r="G54" s="31">
        <v>2098.6999999999998</v>
      </c>
      <c r="H54" s="31">
        <v>2098.6999999999998</v>
      </c>
      <c r="I54" s="31">
        <v>2098.6999999999998</v>
      </c>
    </row>
    <row r="55" spans="1:9" s="4" customFormat="1" ht="15.75" x14ac:dyDescent="0.25">
      <c r="A55" s="35">
        <v>46</v>
      </c>
      <c r="B55" s="33" t="s">
        <v>64</v>
      </c>
      <c r="C55" s="33"/>
      <c r="D55" s="34">
        <v>0</v>
      </c>
      <c r="E55" s="31">
        <v>0</v>
      </c>
      <c r="F55" s="31">
        <v>0</v>
      </c>
      <c r="G55" s="31">
        <v>6882.2</v>
      </c>
      <c r="H55" s="31">
        <v>6882.2</v>
      </c>
      <c r="I55" s="31">
        <v>5430</v>
      </c>
    </row>
    <row r="56" spans="1:9" s="4" customFormat="1" ht="15.75" x14ac:dyDescent="0.25">
      <c r="A56" s="35">
        <v>47</v>
      </c>
      <c r="B56" s="33" t="s">
        <v>65</v>
      </c>
      <c r="C56" s="33"/>
      <c r="D56" s="34">
        <v>0</v>
      </c>
      <c r="E56" s="31">
        <v>0</v>
      </c>
      <c r="F56" s="31">
        <v>0</v>
      </c>
      <c r="G56" s="31">
        <v>4035.9</v>
      </c>
      <c r="H56" s="31">
        <v>4035.9</v>
      </c>
      <c r="I56" s="31">
        <v>4000</v>
      </c>
    </row>
    <row r="57" spans="1:9" s="4" customFormat="1" ht="15.75" x14ac:dyDescent="0.25">
      <c r="A57" s="35">
        <v>48</v>
      </c>
      <c r="B57" s="33" t="s">
        <v>66</v>
      </c>
      <c r="C57" s="33"/>
      <c r="D57" s="34">
        <v>0</v>
      </c>
      <c r="E57" s="31">
        <v>0</v>
      </c>
      <c r="F57" s="31">
        <v>0</v>
      </c>
      <c r="G57" s="31">
        <v>2696.2</v>
      </c>
      <c r="H57" s="31">
        <v>2696.2</v>
      </c>
      <c r="I57" s="31">
        <v>2696.2</v>
      </c>
    </row>
    <row r="58" spans="1:9" s="4" customFormat="1" ht="15.75" x14ac:dyDescent="0.25">
      <c r="A58" s="35">
        <v>49</v>
      </c>
      <c r="B58" s="33" t="s">
        <v>67</v>
      </c>
      <c r="C58" s="33"/>
      <c r="D58" s="34">
        <v>0</v>
      </c>
      <c r="E58" s="31">
        <v>0</v>
      </c>
      <c r="F58" s="31">
        <v>45</v>
      </c>
      <c r="G58" s="31">
        <v>5905.2</v>
      </c>
      <c r="H58" s="31">
        <v>5905.2</v>
      </c>
      <c r="I58" s="31">
        <f>5755+F58</f>
        <v>5800</v>
      </c>
    </row>
    <row r="59" spans="1:9" s="4" customFormat="1" ht="15.75" x14ac:dyDescent="0.25">
      <c r="A59" s="35">
        <v>50</v>
      </c>
      <c r="B59" s="33" t="s">
        <v>68</v>
      </c>
      <c r="C59" s="33"/>
      <c r="D59" s="34">
        <v>0</v>
      </c>
      <c r="E59" s="31">
        <v>0</v>
      </c>
      <c r="F59" s="31">
        <v>0</v>
      </c>
      <c r="G59" s="31">
        <v>1989.6</v>
      </c>
      <c r="H59" s="31">
        <v>1989.6</v>
      </c>
      <c r="I59" s="31">
        <v>1989.6</v>
      </c>
    </row>
    <row r="60" spans="1:9" s="4" customFormat="1" ht="15.75" x14ac:dyDescent="0.25">
      <c r="A60" s="35">
        <v>51</v>
      </c>
      <c r="B60" s="33" t="s">
        <v>69</v>
      </c>
      <c r="C60" s="33"/>
      <c r="D60" s="34">
        <v>0</v>
      </c>
      <c r="E60" s="31">
        <v>0</v>
      </c>
      <c r="F60" s="31">
        <v>0</v>
      </c>
      <c r="G60" s="31">
        <v>1401.6</v>
      </c>
      <c r="H60" s="31">
        <v>1401.6</v>
      </c>
      <c r="I60" s="31">
        <v>0</v>
      </c>
    </row>
    <row r="61" spans="1:9" s="4" customFormat="1" ht="15.75" x14ac:dyDescent="0.25">
      <c r="A61" s="35">
        <v>52</v>
      </c>
      <c r="B61" s="33" t="s">
        <v>70</v>
      </c>
      <c r="C61" s="33"/>
      <c r="D61" s="34">
        <v>0</v>
      </c>
      <c r="E61" s="31">
        <v>0</v>
      </c>
      <c r="F61" s="31">
        <v>0</v>
      </c>
      <c r="G61" s="31">
        <v>4493.8</v>
      </c>
      <c r="H61" s="31">
        <v>4493.8</v>
      </c>
      <c r="I61" s="31">
        <v>0</v>
      </c>
    </row>
    <row r="62" spans="1:9" s="4" customFormat="1" ht="15.75" x14ac:dyDescent="0.25">
      <c r="A62" s="35">
        <v>53</v>
      </c>
      <c r="B62" s="33" t="s">
        <v>71</v>
      </c>
      <c r="C62" s="33"/>
      <c r="D62" s="34">
        <v>0</v>
      </c>
      <c r="E62" s="31">
        <v>0</v>
      </c>
      <c r="F62" s="31">
        <v>0</v>
      </c>
      <c r="G62" s="31">
        <v>3376.4</v>
      </c>
      <c r="H62" s="31">
        <v>3376.4</v>
      </c>
      <c r="I62" s="31">
        <v>0</v>
      </c>
    </row>
    <row r="63" spans="1:9" s="4" customFormat="1" ht="15.75" x14ac:dyDescent="0.25">
      <c r="A63" s="35">
        <v>54</v>
      </c>
      <c r="B63" s="33" t="s">
        <v>72</v>
      </c>
      <c r="C63" s="33"/>
      <c r="D63" s="34">
        <v>0</v>
      </c>
      <c r="E63" s="31">
        <v>0</v>
      </c>
      <c r="F63" s="31">
        <v>0</v>
      </c>
      <c r="G63" s="31">
        <v>3536.8</v>
      </c>
      <c r="H63" s="31">
        <v>3536.8</v>
      </c>
      <c r="I63" s="31">
        <v>510</v>
      </c>
    </row>
    <row r="64" spans="1:9" s="4" customFormat="1" ht="15.75" x14ac:dyDescent="0.25">
      <c r="A64" s="35">
        <v>55</v>
      </c>
      <c r="B64" s="33" t="s">
        <v>73</v>
      </c>
      <c r="C64" s="33"/>
      <c r="D64" s="34">
        <v>0</v>
      </c>
      <c r="E64" s="31">
        <v>0</v>
      </c>
      <c r="F64" s="31">
        <v>0</v>
      </c>
      <c r="G64" s="31">
        <v>2484.1999999999998</v>
      </c>
      <c r="H64" s="31">
        <v>2484.1999999999998</v>
      </c>
      <c r="I64" s="31">
        <v>0</v>
      </c>
    </row>
    <row r="65" spans="1:19" s="4" customFormat="1" ht="15.75" x14ac:dyDescent="0.25">
      <c r="A65" s="35">
        <v>56</v>
      </c>
      <c r="B65" s="33" t="s">
        <v>74</v>
      </c>
      <c r="C65" s="33"/>
      <c r="D65" s="34">
        <v>0</v>
      </c>
      <c r="E65" s="31">
        <v>0</v>
      </c>
      <c r="F65" s="31">
        <v>0</v>
      </c>
      <c r="G65" s="31">
        <v>2360.1999999999998</v>
      </c>
      <c r="H65" s="31">
        <v>2360.1999999999998</v>
      </c>
      <c r="I65" s="31">
        <v>0</v>
      </c>
    </row>
    <row r="66" spans="1:19" s="4" customFormat="1" ht="15.75" x14ac:dyDescent="0.25">
      <c r="A66" s="35">
        <v>57</v>
      </c>
      <c r="B66" s="33" t="s">
        <v>75</v>
      </c>
      <c r="C66" s="33"/>
      <c r="D66" s="34">
        <v>0</v>
      </c>
      <c r="E66" s="31">
        <v>0</v>
      </c>
      <c r="F66" s="31">
        <v>0</v>
      </c>
      <c r="G66" s="31">
        <v>1479.1</v>
      </c>
      <c r="H66" s="31">
        <v>1479.1</v>
      </c>
      <c r="I66" s="31">
        <v>0</v>
      </c>
    </row>
    <row r="67" spans="1:19" s="4" customFormat="1" ht="15.75" x14ac:dyDescent="0.25">
      <c r="A67" s="35">
        <v>58</v>
      </c>
      <c r="B67" s="33" t="s">
        <v>76</v>
      </c>
      <c r="C67" s="33"/>
      <c r="D67" s="34">
        <v>0</v>
      </c>
      <c r="E67" s="31">
        <v>0</v>
      </c>
      <c r="F67" s="31">
        <v>0</v>
      </c>
      <c r="G67" s="31">
        <v>6348.3</v>
      </c>
      <c r="H67" s="31">
        <v>6348.3</v>
      </c>
      <c r="I67" s="31">
        <v>2240</v>
      </c>
    </row>
    <row r="68" spans="1:19" s="4" customFormat="1" ht="15.75" x14ac:dyDescent="0.25">
      <c r="A68" s="35">
        <v>59</v>
      </c>
      <c r="B68" s="33" t="s">
        <v>77</v>
      </c>
      <c r="C68" s="33"/>
      <c r="D68" s="34">
        <v>0</v>
      </c>
      <c r="E68" s="31">
        <v>0</v>
      </c>
      <c r="F68" s="31">
        <v>0</v>
      </c>
      <c r="G68" s="31">
        <v>1601.1</v>
      </c>
      <c r="H68" s="31">
        <v>1601.1</v>
      </c>
      <c r="I68" s="31">
        <v>0</v>
      </c>
    </row>
    <row r="69" spans="1:19" s="4" customFormat="1" ht="15.75" x14ac:dyDescent="0.25">
      <c r="A69" s="35">
        <v>60</v>
      </c>
      <c r="B69" s="33" t="s">
        <v>78</v>
      </c>
      <c r="C69" s="33"/>
      <c r="D69" s="34">
        <v>0</v>
      </c>
      <c r="E69" s="31">
        <v>0</v>
      </c>
      <c r="F69" s="31">
        <v>0</v>
      </c>
      <c r="G69" s="31">
        <v>2295.1</v>
      </c>
      <c r="H69" s="31">
        <v>2295.1</v>
      </c>
      <c r="I69" s="31">
        <v>0</v>
      </c>
    </row>
    <row r="70" spans="1:19" s="4" customFormat="1" ht="15.75" x14ac:dyDescent="0.25">
      <c r="A70" s="35">
        <v>61</v>
      </c>
      <c r="B70" s="33" t="s">
        <v>79</v>
      </c>
      <c r="C70" s="33"/>
      <c r="D70" s="34">
        <v>0</v>
      </c>
      <c r="E70" s="31">
        <v>0</v>
      </c>
      <c r="F70" s="31">
        <v>0</v>
      </c>
      <c r="G70" s="31">
        <v>3312.3</v>
      </c>
      <c r="H70" s="31">
        <v>3312.3</v>
      </c>
      <c r="I70" s="31">
        <v>0</v>
      </c>
    </row>
    <row r="71" spans="1:19" s="4" customFormat="1" ht="15.75" x14ac:dyDescent="0.25">
      <c r="A71" s="35">
        <v>62</v>
      </c>
      <c r="B71" s="33" t="s">
        <v>80</v>
      </c>
      <c r="C71" s="33"/>
      <c r="D71" s="34">
        <v>0</v>
      </c>
      <c r="E71" s="31">
        <v>0</v>
      </c>
      <c r="F71" s="31">
        <v>0</v>
      </c>
      <c r="G71" s="31">
        <v>2584.1</v>
      </c>
      <c r="H71" s="31">
        <v>2584.1</v>
      </c>
      <c r="I71" s="31">
        <v>0</v>
      </c>
    </row>
    <row r="72" spans="1:19" s="4" customFormat="1" ht="15.75" x14ac:dyDescent="0.25">
      <c r="A72" s="35">
        <v>63</v>
      </c>
      <c r="B72" s="33" t="s">
        <v>81</v>
      </c>
      <c r="C72" s="33"/>
      <c r="D72" s="34">
        <v>0</v>
      </c>
      <c r="E72" s="31">
        <v>0</v>
      </c>
      <c r="F72" s="31">
        <v>0</v>
      </c>
      <c r="G72" s="31">
        <v>5331.7</v>
      </c>
      <c r="H72" s="31">
        <v>5331.7</v>
      </c>
      <c r="I72" s="31">
        <v>0</v>
      </c>
    </row>
    <row r="73" spans="1:19" s="4" customFormat="1" ht="15.75" hidden="1" x14ac:dyDescent="0.25">
      <c r="A73" s="36"/>
      <c r="B73" s="37" t="s">
        <v>82</v>
      </c>
      <c r="C73" s="37"/>
      <c r="D73" s="38">
        <v>0</v>
      </c>
      <c r="E73" s="39">
        <v>0</v>
      </c>
      <c r="F73" s="39">
        <f>SUM(F10:F72)</f>
        <v>1891.9</v>
      </c>
      <c r="G73" s="40">
        <f>SUM(G10:G72)</f>
        <v>331211.89999999991</v>
      </c>
      <c r="H73" s="40">
        <f>SUM(H10:H72)</f>
        <v>331211.89999999991</v>
      </c>
      <c r="I73" s="40">
        <f>SUM(I10:I72)</f>
        <v>234854.80000000002</v>
      </c>
      <c r="K73" s="41">
        <f>+I73+H73+G73</f>
        <v>897278.59999999986</v>
      </c>
    </row>
    <row r="74" spans="1:19" s="4" customFormat="1" ht="15.75" hidden="1" x14ac:dyDescent="0.25">
      <c r="A74" s="36"/>
      <c r="B74" s="37" t="s">
        <v>83</v>
      </c>
      <c r="C74" s="37"/>
      <c r="D74" s="38"/>
      <c r="E74" s="37"/>
      <c r="F74" s="37"/>
      <c r="G74" s="42">
        <v>1</v>
      </c>
      <c r="H74" s="42">
        <v>1</v>
      </c>
      <c r="I74" s="43">
        <f>I73/331211.8</f>
        <v>0.70907739398173619</v>
      </c>
      <c r="K74" s="4">
        <f>I73/K73</f>
        <v>0.26174122507769609</v>
      </c>
    </row>
    <row r="75" spans="1:19" s="4" customFormat="1" ht="15.75" x14ac:dyDescent="0.25">
      <c r="A75" s="44"/>
      <c r="B75" s="45"/>
      <c r="C75" s="45"/>
      <c r="D75" s="45"/>
      <c r="E75" s="45"/>
      <c r="F75" s="45"/>
      <c r="G75" s="46"/>
      <c r="H75" s="46"/>
      <c r="I75" s="47"/>
    </row>
    <row r="76" spans="1:19" s="4" customFormat="1" ht="15.75" x14ac:dyDescent="0.25">
      <c r="A76" s="48"/>
      <c r="B76" s="48"/>
      <c r="C76" s="49"/>
      <c r="D76" s="49"/>
      <c r="E76" s="49"/>
      <c r="F76" s="49"/>
      <c r="G76" s="50"/>
      <c r="H76" s="50"/>
      <c r="I76" s="50"/>
    </row>
    <row r="77" spans="1:19" s="4" customFormat="1" ht="16.5" x14ac:dyDescent="0.25">
      <c r="D77" s="51"/>
      <c r="E77" s="51"/>
      <c r="F77" s="51"/>
      <c r="G77" s="51"/>
      <c r="H77" s="51"/>
      <c r="I77" s="51"/>
      <c r="J77" s="52"/>
      <c r="K77" s="52"/>
      <c r="L77" s="51"/>
      <c r="M77" s="51"/>
      <c r="N77" s="51"/>
      <c r="O77" s="51"/>
      <c r="P77" s="51"/>
      <c r="Q77" s="51"/>
      <c r="R77" s="51"/>
      <c r="S77" s="51"/>
    </row>
    <row r="78" spans="1:19" s="4" customFormat="1" ht="16.5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3"/>
      <c r="K78" s="53"/>
      <c r="L78" s="54"/>
      <c r="M78" s="54"/>
      <c r="N78" s="54"/>
      <c r="O78" s="54"/>
      <c r="P78" s="54"/>
      <c r="Q78" s="54"/>
      <c r="R78" s="54"/>
      <c r="S78" s="54"/>
    </row>
    <row r="79" spans="1:19" s="4" customFormat="1" ht="16.5" x14ac:dyDescent="0.25">
      <c r="A79" s="53"/>
      <c r="B79" s="53"/>
      <c r="C79" s="53"/>
      <c r="D79" s="55"/>
      <c r="E79" s="55"/>
      <c r="F79" s="55"/>
      <c r="G79" s="51"/>
      <c r="H79" s="51"/>
      <c r="I79" s="51"/>
      <c r="J79" s="53"/>
      <c r="K79" s="53"/>
      <c r="L79" s="56"/>
      <c r="M79" s="56"/>
      <c r="N79" s="56"/>
      <c r="O79" s="56"/>
      <c r="P79" s="56"/>
      <c r="Q79" s="56"/>
      <c r="R79" s="56"/>
      <c r="S79" s="56"/>
    </row>
    <row r="80" spans="1:19" s="4" customFormat="1" ht="16.5" x14ac:dyDescent="0.25">
      <c r="A80" s="53"/>
      <c r="B80" s="53"/>
      <c r="C80" s="53"/>
      <c r="D80" s="53"/>
      <c r="F80" s="53"/>
      <c r="G80" s="53"/>
      <c r="H80" s="53"/>
      <c r="I80" s="53"/>
      <c r="J80" s="53"/>
      <c r="K80" s="53"/>
      <c r="L80" s="54"/>
      <c r="M80" s="54"/>
      <c r="N80" s="54"/>
      <c r="O80" s="54"/>
      <c r="P80" s="54"/>
      <c r="Q80" s="54"/>
      <c r="R80" s="54"/>
      <c r="S80" s="54"/>
    </row>
    <row r="81" spans="1:19" s="4" customFormat="1" ht="16.5" x14ac:dyDescent="0.25">
      <c r="A81" s="53"/>
      <c r="B81" s="53"/>
      <c r="C81" s="53"/>
      <c r="D81" s="53"/>
      <c r="F81" s="53"/>
      <c r="G81" s="53"/>
      <c r="H81" s="53"/>
      <c r="I81" s="53"/>
      <c r="J81" s="53"/>
      <c r="K81" s="53"/>
      <c r="L81" s="54"/>
      <c r="M81" s="54"/>
      <c r="N81" s="54"/>
      <c r="O81" s="54"/>
      <c r="P81" s="54"/>
      <c r="Q81" s="54"/>
      <c r="R81" s="54"/>
      <c r="S81" s="54"/>
    </row>
    <row r="82" spans="1:19" s="4" customFormat="1" ht="16.5" x14ac:dyDescent="0.25">
      <c r="A82" s="53"/>
      <c r="B82" s="53"/>
      <c r="C82" s="53"/>
      <c r="D82" s="53"/>
      <c r="F82" s="53"/>
      <c r="G82" s="53"/>
      <c r="H82" s="53"/>
      <c r="I82" s="53"/>
      <c r="J82" s="53"/>
      <c r="K82" s="53"/>
      <c r="L82" s="54"/>
      <c r="M82" s="54"/>
      <c r="N82" s="54"/>
      <c r="O82" s="54"/>
      <c r="P82" s="54"/>
      <c r="Q82" s="54"/>
      <c r="R82" s="54"/>
      <c r="S82" s="54"/>
    </row>
    <row r="83" spans="1:19" s="4" customFormat="1" ht="16.5" x14ac:dyDescent="0.25">
      <c r="A83" s="53"/>
      <c r="B83" s="53"/>
      <c r="C83" s="53"/>
      <c r="D83" s="53"/>
      <c r="F83" s="53"/>
      <c r="G83" s="53"/>
      <c r="H83" s="53"/>
      <c r="I83" s="53"/>
      <c r="J83" s="53"/>
      <c r="K83" s="53"/>
      <c r="L83" s="54"/>
      <c r="M83" s="54"/>
      <c r="N83" s="54"/>
      <c r="O83" s="54"/>
      <c r="P83" s="54"/>
      <c r="Q83" s="54"/>
      <c r="R83" s="54"/>
      <c r="S83" s="54"/>
    </row>
    <row r="84" spans="1:19" s="4" customFormat="1" ht="16.5" x14ac:dyDescent="0.25">
      <c r="A84" s="53"/>
      <c r="B84" s="53"/>
      <c r="C84" s="53"/>
      <c r="D84" s="53"/>
      <c r="F84" s="52"/>
      <c r="G84" s="52"/>
      <c r="H84" s="52"/>
      <c r="I84" s="52"/>
      <c r="J84" s="52"/>
      <c r="K84" s="52"/>
      <c r="L84" s="54"/>
      <c r="M84" s="54"/>
      <c r="N84" s="54"/>
      <c r="O84" s="54"/>
      <c r="P84" s="54"/>
      <c r="Q84" s="54"/>
      <c r="R84" s="54"/>
      <c r="S84" s="54"/>
    </row>
    <row r="85" spans="1:19" s="4" customFormat="1" ht="16.5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2"/>
      <c r="K85" s="52"/>
      <c r="L85" s="54"/>
      <c r="M85" s="54"/>
      <c r="N85" s="54"/>
      <c r="O85" s="54"/>
      <c r="P85" s="54"/>
      <c r="Q85" s="54"/>
      <c r="R85" s="54"/>
      <c r="S85" s="54"/>
    </row>
    <row r="86" spans="1:19" s="4" customFormat="1" ht="15" customHeight="1" x14ac:dyDescent="0.25">
      <c r="E86" s="53"/>
      <c r="F86" s="57"/>
      <c r="G86" s="57"/>
      <c r="H86" s="57"/>
      <c r="I86" s="57"/>
      <c r="J86" s="57"/>
      <c r="K86" s="57"/>
      <c r="L86" s="54"/>
      <c r="M86" s="54"/>
      <c r="N86" s="54"/>
      <c r="O86" s="54"/>
      <c r="P86" s="54"/>
      <c r="Q86" s="54"/>
      <c r="R86" s="54"/>
      <c r="S86" s="54"/>
    </row>
    <row r="87" spans="1:19" s="4" customFormat="1" ht="15.75" x14ac:dyDescent="0.25">
      <c r="A87" s="58"/>
      <c r="B87" s="59"/>
      <c r="C87" s="59"/>
      <c r="D87" s="59"/>
      <c r="E87" s="59"/>
      <c r="F87" s="59"/>
      <c r="G87" s="59"/>
      <c r="H87" s="59"/>
      <c r="I87" s="59"/>
    </row>
    <row r="88" spans="1:19" s="4" customFormat="1" ht="16.5" customHeight="1" x14ac:dyDescent="0.25">
      <c r="A88" s="60"/>
    </row>
    <row r="89" spans="1:19" s="4" customFormat="1" ht="49.5" customHeight="1" x14ac:dyDescent="0.25">
      <c r="A89" s="60"/>
    </row>
    <row r="90" spans="1:19" s="4" customFormat="1" ht="16.5" customHeight="1" x14ac:dyDescent="0.25">
      <c r="A90" s="60"/>
    </row>
    <row r="91" spans="1:19" s="4" customFormat="1" x14ac:dyDescent="0.25">
      <c r="A91" s="60"/>
    </row>
    <row r="92" spans="1:19" s="4" customFormat="1" ht="33" customHeight="1" x14ac:dyDescent="0.25">
      <c r="A92" s="60"/>
    </row>
    <row r="93" spans="1:19" s="4" customFormat="1" x14ac:dyDescent="0.25">
      <c r="A93" s="60"/>
    </row>
    <row r="94" spans="1:19" s="4" customFormat="1" ht="33" customHeight="1" x14ac:dyDescent="0.25">
      <c r="A94" s="60"/>
    </row>
    <row r="95" spans="1:19" s="4" customFormat="1" x14ac:dyDescent="0.25">
      <c r="A95" s="60"/>
    </row>
    <row r="96" spans="1:19" s="4" customFormat="1" x14ac:dyDescent="0.25">
      <c r="A96" s="60"/>
    </row>
    <row r="97" spans="1:15" s="4" customFormat="1" x14ac:dyDescent="0.25">
      <c r="A97" s="60"/>
    </row>
    <row r="98" spans="1:15" s="4" customFormat="1" x14ac:dyDescent="0.25">
      <c r="A98" s="60"/>
    </row>
    <row r="99" spans="1:15" s="4" customFormat="1" x14ac:dyDescent="0.25">
      <c r="A99" s="60"/>
    </row>
    <row r="100" spans="1:15" s="4" customFormat="1" x14ac:dyDescent="0.25">
      <c r="A100" s="60"/>
    </row>
    <row r="101" spans="1:15" s="4" customFormat="1" x14ac:dyDescent="0.25">
      <c r="A101" s="60"/>
    </row>
    <row r="102" spans="1:15" s="4" customFormat="1" x14ac:dyDescent="0.25">
      <c r="A102" s="60"/>
    </row>
    <row r="103" spans="1:15" s="4" customFormat="1" x14ac:dyDescent="0.25">
      <c r="A103" s="60"/>
    </row>
    <row r="104" spans="1:15" s="4" customFormat="1" x14ac:dyDescent="0.25">
      <c r="A104" s="60"/>
    </row>
    <row r="105" spans="1:15" s="4" customFormat="1" x14ac:dyDescent="0.25">
      <c r="A105" s="60"/>
    </row>
    <row r="106" spans="1:15" s="4" customFormat="1" x14ac:dyDescent="0.25">
      <c r="A106" s="60"/>
    </row>
    <row r="107" spans="1:15" s="4" customFormat="1" x14ac:dyDescent="0.25">
      <c r="A107" s="60"/>
    </row>
    <row r="108" spans="1:15" s="4" customFormat="1" x14ac:dyDescent="0.25">
      <c r="A108" s="60"/>
    </row>
    <row r="109" spans="1:15" s="4" customFormat="1" x14ac:dyDescent="0.25">
      <c r="A109" s="60"/>
    </row>
    <row r="110" spans="1:15" s="4" customFormat="1" x14ac:dyDescent="0.25">
      <c r="A110" s="60"/>
    </row>
    <row r="111" spans="1:15" s="4" customFormat="1" x14ac:dyDescent="0.25">
      <c r="A111" s="60"/>
    </row>
    <row r="112" spans="1:15" x14ac:dyDescent="0.25">
      <c r="F112"/>
      <c r="J112"/>
      <c r="K112"/>
      <c r="L112"/>
      <c r="M112"/>
      <c r="N112"/>
      <c r="O112"/>
    </row>
    <row r="113" spans="6:15" x14ac:dyDescent="0.25">
      <c r="F113"/>
      <c r="J113"/>
      <c r="K113"/>
      <c r="L113"/>
      <c r="M113"/>
      <c r="N113"/>
      <c r="O113"/>
    </row>
    <row r="114" spans="6:15" x14ac:dyDescent="0.25">
      <c r="F114"/>
      <c r="J114"/>
      <c r="K114"/>
      <c r="L114"/>
      <c r="M114"/>
      <c r="N114"/>
      <c r="O114"/>
    </row>
    <row r="115" spans="6:15" x14ac:dyDescent="0.25">
      <c r="F115"/>
      <c r="J115"/>
      <c r="K115"/>
      <c r="L115"/>
      <c r="M115"/>
      <c r="N115"/>
      <c r="O115"/>
    </row>
    <row r="116" spans="6:15" x14ac:dyDescent="0.25">
      <c r="F116"/>
      <c r="J116"/>
      <c r="K116"/>
      <c r="L116"/>
      <c r="M116"/>
      <c r="N116"/>
      <c r="O116"/>
    </row>
    <row r="117" spans="6:15" x14ac:dyDescent="0.25">
      <c r="F117"/>
      <c r="J117"/>
      <c r="K117"/>
      <c r="L117"/>
      <c r="M117"/>
      <c r="N117"/>
      <c r="O117"/>
    </row>
    <row r="118" spans="6:15" x14ac:dyDescent="0.25">
      <c r="F118"/>
      <c r="J118"/>
      <c r="K118"/>
      <c r="L118"/>
      <c r="M118"/>
      <c r="N118"/>
      <c r="O118"/>
    </row>
    <row r="119" spans="6:15" x14ac:dyDescent="0.25">
      <c r="F119"/>
      <c r="J119"/>
      <c r="K119"/>
      <c r="L119"/>
      <c r="M119"/>
      <c r="N119"/>
      <c r="O119"/>
    </row>
    <row r="120" spans="6:15" x14ac:dyDescent="0.25">
      <c r="F120"/>
      <c r="J120"/>
      <c r="K120"/>
      <c r="L120"/>
      <c r="M120"/>
      <c r="N120"/>
      <c r="O120"/>
    </row>
    <row r="121" spans="6:15" x14ac:dyDescent="0.25">
      <c r="F121"/>
      <c r="J121"/>
      <c r="K121"/>
      <c r="L121"/>
      <c r="M121"/>
      <c r="N121"/>
      <c r="O121"/>
    </row>
    <row r="122" spans="6:15" x14ac:dyDescent="0.25">
      <c r="F122"/>
      <c r="J122"/>
      <c r="K122"/>
      <c r="L122"/>
      <c r="M122"/>
      <c r="N122"/>
      <c r="O122"/>
    </row>
    <row r="123" spans="6:15" x14ac:dyDescent="0.25">
      <c r="F123"/>
      <c r="J123"/>
      <c r="K123"/>
      <c r="L123"/>
      <c r="M123"/>
      <c r="N123"/>
      <c r="O123"/>
    </row>
    <row r="124" spans="6:15" x14ac:dyDescent="0.25">
      <c r="F124"/>
      <c r="J124"/>
      <c r="K124"/>
      <c r="L124"/>
      <c r="M124"/>
      <c r="N124"/>
      <c r="O124"/>
    </row>
    <row r="125" spans="6:15" x14ac:dyDescent="0.25">
      <c r="F125"/>
      <c r="J125"/>
      <c r="K125"/>
      <c r="L125"/>
      <c r="M125"/>
      <c r="N125"/>
      <c r="O125"/>
    </row>
    <row r="126" spans="6:15" x14ac:dyDescent="0.25">
      <c r="F126"/>
      <c r="J126"/>
      <c r="K126"/>
      <c r="L126"/>
      <c r="M126"/>
      <c r="N126"/>
      <c r="O126"/>
    </row>
    <row r="127" spans="6:15" x14ac:dyDescent="0.25">
      <c r="F127"/>
      <c r="J127"/>
      <c r="K127"/>
      <c r="L127"/>
      <c r="M127"/>
      <c r="N127"/>
      <c r="O127"/>
    </row>
    <row r="128" spans="6:15" x14ac:dyDescent="0.25">
      <c r="F128"/>
      <c r="J128"/>
      <c r="K128"/>
      <c r="L128"/>
      <c r="M128"/>
      <c r="N128"/>
      <c r="O128"/>
    </row>
    <row r="129" spans="6:15" x14ac:dyDescent="0.25">
      <c r="F129"/>
      <c r="J129"/>
      <c r="K129"/>
      <c r="L129"/>
      <c r="M129"/>
      <c r="N129"/>
      <c r="O129"/>
    </row>
    <row r="130" spans="6:15" x14ac:dyDescent="0.25">
      <c r="F130"/>
      <c r="J130"/>
      <c r="K130"/>
      <c r="L130"/>
      <c r="M130"/>
      <c r="N130"/>
      <c r="O130"/>
    </row>
    <row r="131" spans="6:15" x14ac:dyDescent="0.25">
      <c r="F131"/>
      <c r="J131"/>
      <c r="K131"/>
      <c r="L131"/>
      <c r="M131"/>
      <c r="N131"/>
      <c r="O131"/>
    </row>
    <row r="132" spans="6:15" x14ac:dyDescent="0.25">
      <c r="F132"/>
      <c r="J132"/>
      <c r="K132"/>
      <c r="L132"/>
      <c r="M132"/>
      <c r="N132"/>
      <c r="O132"/>
    </row>
    <row r="133" spans="6:15" x14ac:dyDescent="0.25">
      <c r="F133"/>
      <c r="J133"/>
      <c r="K133"/>
      <c r="L133"/>
      <c r="M133"/>
      <c r="N133"/>
      <c r="O133"/>
    </row>
    <row r="134" spans="6:15" x14ac:dyDescent="0.25">
      <c r="F134"/>
      <c r="J134"/>
      <c r="K134"/>
      <c r="L134"/>
      <c r="M134"/>
      <c r="N134"/>
      <c r="O134"/>
    </row>
    <row r="135" spans="6:15" x14ac:dyDescent="0.25">
      <c r="F135"/>
      <c r="J135"/>
      <c r="K135"/>
      <c r="L135"/>
      <c r="M135"/>
      <c r="N135"/>
      <c r="O135"/>
    </row>
    <row r="136" spans="6:15" x14ac:dyDescent="0.25">
      <c r="F136"/>
      <c r="J136"/>
      <c r="K136"/>
      <c r="L136"/>
      <c r="M136"/>
      <c r="N136"/>
      <c r="O136"/>
    </row>
    <row r="137" spans="6:15" x14ac:dyDescent="0.25">
      <c r="F137"/>
      <c r="J137"/>
      <c r="K137"/>
      <c r="L137"/>
      <c r="M137"/>
      <c r="N137"/>
      <c r="O137"/>
    </row>
    <row r="138" spans="6:15" x14ac:dyDescent="0.25">
      <c r="F138"/>
      <c r="J138"/>
      <c r="K138"/>
      <c r="L138"/>
      <c r="M138"/>
      <c r="N138"/>
      <c r="O138"/>
    </row>
    <row r="139" spans="6:15" x14ac:dyDescent="0.25">
      <c r="F139"/>
      <c r="J139"/>
      <c r="K139"/>
      <c r="L139"/>
      <c r="M139"/>
      <c r="N139"/>
      <c r="O139"/>
    </row>
    <row r="140" spans="6:15" ht="16.5" customHeight="1" x14ac:dyDescent="0.25">
      <c r="F140"/>
      <c r="J140"/>
      <c r="K140"/>
      <c r="L140"/>
      <c r="M140"/>
      <c r="N140"/>
      <c r="O140"/>
    </row>
    <row r="141" spans="6:15" x14ac:dyDescent="0.25">
      <c r="F141"/>
      <c r="J141"/>
      <c r="K141"/>
      <c r="L141"/>
      <c r="M141"/>
      <c r="N141"/>
      <c r="O141"/>
    </row>
    <row r="142" spans="6:15" x14ac:dyDescent="0.25">
      <c r="F142"/>
      <c r="J142"/>
      <c r="K142"/>
      <c r="L142"/>
      <c r="M142"/>
      <c r="N142"/>
      <c r="O142"/>
    </row>
    <row r="143" spans="6:15" x14ac:dyDescent="0.25">
      <c r="F143"/>
      <c r="J143"/>
      <c r="K143"/>
      <c r="L143"/>
      <c r="M143"/>
      <c r="N143"/>
      <c r="O143"/>
    </row>
    <row r="144" spans="6:15" x14ac:dyDescent="0.25">
      <c r="F144"/>
      <c r="J144"/>
      <c r="K144"/>
      <c r="L144"/>
      <c r="M144"/>
      <c r="N144"/>
      <c r="O144"/>
    </row>
    <row r="145" spans="6:15" x14ac:dyDescent="0.25">
      <c r="F145"/>
      <c r="J145"/>
      <c r="K145"/>
      <c r="L145"/>
      <c r="M145"/>
      <c r="N145"/>
      <c r="O145"/>
    </row>
    <row r="146" spans="6:15" x14ac:dyDescent="0.25">
      <c r="F146"/>
      <c r="J146"/>
      <c r="K146"/>
      <c r="L146"/>
      <c r="M146"/>
      <c r="N146"/>
      <c r="O146"/>
    </row>
    <row r="147" spans="6:15" x14ac:dyDescent="0.25">
      <c r="F147"/>
      <c r="J147"/>
      <c r="K147"/>
      <c r="L147"/>
      <c r="M147"/>
      <c r="N147"/>
      <c r="O147"/>
    </row>
    <row r="148" spans="6:15" x14ac:dyDescent="0.25">
      <c r="F148"/>
      <c r="J148"/>
      <c r="K148"/>
      <c r="L148"/>
      <c r="M148"/>
      <c r="N148"/>
      <c r="O148"/>
    </row>
    <row r="149" spans="6:15" x14ac:dyDescent="0.25">
      <c r="F149"/>
      <c r="J149"/>
      <c r="K149"/>
      <c r="L149"/>
      <c r="M149"/>
      <c r="N149"/>
      <c r="O149"/>
    </row>
    <row r="150" spans="6:15" x14ac:dyDescent="0.25">
      <c r="F150"/>
      <c r="J150"/>
      <c r="K150"/>
      <c r="L150"/>
      <c r="M150"/>
      <c r="N150"/>
      <c r="O150"/>
    </row>
    <row r="151" spans="6:15" x14ac:dyDescent="0.25">
      <c r="F151"/>
      <c r="J151"/>
      <c r="K151"/>
      <c r="L151"/>
      <c r="M151"/>
      <c r="N151"/>
      <c r="O151"/>
    </row>
    <row r="152" spans="6:15" x14ac:dyDescent="0.25">
      <c r="F152"/>
      <c r="J152"/>
      <c r="K152"/>
      <c r="L152"/>
      <c r="M152"/>
      <c r="N152"/>
      <c r="O152"/>
    </row>
    <row r="153" spans="6:15" x14ac:dyDescent="0.25">
      <c r="F153"/>
      <c r="J153"/>
      <c r="K153"/>
      <c r="L153"/>
      <c r="M153"/>
      <c r="N153"/>
      <c r="O153"/>
    </row>
    <row r="154" spans="6:15" x14ac:dyDescent="0.25">
      <c r="F154"/>
      <c r="J154"/>
      <c r="K154"/>
      <c r="L154"/>
      <c r="M154"/>
      <c r="N154"/>
      <c r="O154"/>
    </row>
    <row r="155" spans="6:15" x14ac:dyDescent="0.25">
      <c r="F155"/>
      <c r="J155"/>
      <c r="K155"/>
      <c r="L155"/>
      <c r="M155"/>
      <c r="N155"/>
      <c r="O155"/>
    </row>
    <row r="156" spans="6:15" x14ac:dyDescent="0.25">
      <c r="F156"/>
      <c r="J156"/>
      <c r="K156"/>
      <c r="L156"/>
      <c r="M156"/>
      <c r="N156"/>
      <c r="O156"/>
    </row>
    <row r="157" spans="6:15" x14ac:dyDescent="0.25">
      <c r="F157"/>
      <c r="J157"/>
      <c r="K157"/>
      <c r="L157"/>
      <c r="M157"/>
      <c r="N157"/>
      <c r="O157"/>
    </row>
    <row r="158" spans="6:15" x14ac:dyDescent="0.25">
      <c r="F158"/>
      <c r="J158"/>
      <c r="K158"/>
      <c r="L158"/>
      <c r="M158"/>
      <c r="N158"/>
      <c r="O158"/>
    </row>
    <row r="159" spans="6:15" x14ac:dyDescent="0.25">
      <c r="F159"/>
      <c r="J159"/>
      <c r="K159"/>
      <c r="L159"/>
      <c r="M159"/>
      <c r="N159"/>
      <c r="O159"/>
    </row>
    <row r="160" spans="6:15" x14ac:dyDescent="0.25">
      <c r="F160"/>
      <c r="J160"/>
      <c r="K160"/>
      <c r="L160"/>
      <c r="M160"/>
      <c r="N160"/>
      <c r="O160"/>
    </row>
    <row r="161" spans="6:15" x14ac:dyDescent="0.25">
      <c r="F161"/>
      <c r="J161"/>
      <c r="K161"/>
      <c r="L161"/>
      <c r="M161"/>
      <c r="N161"/>
      <c r="O161"/>
    </row>
    <row r="162" spans="6:15" x14ac:dyDescent="0.25">
      <c r="F162"/>
      <c r="J162"/>
      <c r="K162"/>
      <c r="L162"/>
      <c r="M162"/>
      <c r="N162"/>
      <c r="O162"/>
    </row>
    <row r="163" spans="6:15" x14ac:dyDescent="0.25">
      <c r="F163"/>
      <c r="J163"/>
      <c r="K163"/>
      <c r="L163"/>
      <c r="M163"/>
      <c r="N163"/>
      <c r="O163"/>
    </row>
    <row r="164" spans="6:15" x14ac:dyDescent="0.25">
      <c r="F164"/>
      <c r="J164"/>
      <c r="K164"/>
      <c r="L164"/>
      <c r="M164"/>
      <c r="N164"/>
      <c r="O164"/>
    </row>
    <row r="165" spans="6:15" x14ac:dyDescent="0.25">
      <c r="F165"/>
      <c r="J165"/>
      <c r="K165"/>
      <c r="L165"/>
      <c r="M165"/>
      <c r="N165"/>
      <c r="O165"/>
    </row>
    <row r="166" spans="6:15" x14ac:dyDescent="0.25">
      <c r="F166"/>
      <c r="J166"/>
      <c r="K166"/>
      <c r="L166"/>
      <c r="M166"/>
      <c r="N166"/>
      <c r="O166"/>
    </row>
    <row r="167" spans="6:15" x14ac:dyDescent="0.25">
      <c r="F167"/>
      <c r="J167"/>
      <c r="K167"/>
      <c r="L167"/>
      <c r="M167"/>
      <c r="N167"/>
      <c r="O167"/>
    </row>
    <row r="168" spans="6:15" x14ac:dyDescent="0.25">
      <c r="F168"/>
      <c r="J168"/>
      <c r="K168"/>
      <c r="L168"/>
      <c r="M168"/>
      <c r="N168"/>
      <c r="O168"/>
    </row>
    <row r="169" spans="6:15" x14ac:dyDescent="0.25">
      <c r="F169"/>
      <c r="J169"/>
      <c r="K169"/>
      <c r="L169"/>
      <c r="M169"/>
      <c r="N169"/>
      <c r="O169"/>
    </row>
    <row r="170" spans="6:15" x14ac:dyDescent="0.25">
      <c r="F170"/>
      <c r="J170"/>
      <c r="K170"/>
      <c r="L170"/>
      <c r="M170"/>
      <c r="N170"/>
      <c r="O170"/>
    </row>
    <row r="171" spans="6:15" x14ac:dyDescent="0.25">
      <c r="F171"/>
      <c r="J171"/>
      <c r="K171"/>
      <c r="L171"/>
      <c r="M171"/>
      <c r="N171"/>
      <c r="O171"/>
    </row>
  </sheetData>
  <mergeCells count="27">
    <mergeCell ref="G79:I79"/>
    <mergeCell ref="L80:S86"/>
    <mergeCell ref="A85:C85"/>
    <mergeCell ref="D85:F85"/>
    <mergeCell ref="G85:I85"/>
    <mergeCell ref="A76:B76"/>
    <mergeCell ref="G76:I76"/>
    <mergeCell ref="D77:F77"/>
    <mergeCell ref="G77:I77"/>
    <mergeCell ref="L77:S77"/>
    <mergeCell ref="A78:C78"/>
    <mergeCell ref="D78:F78"/>
    <mergeCell ref="G78:I78"/>
    <mergeCell ref="L78:S78"/>
    <mergeCell ref="H5:I5"/>
    <mergeCell ref="A6:A7"/>
    <mergeCell ref="B6:B7"/>
    <mergeCell ref="C6:C7"/>
    <mergeCell ref="D6:F6"/>
    <mergeCell ref="G6:I6"/>
    <mergeCell ref="A2:C3"/>
    <mergeCell ref="D2:F3"/>
    <mergeCell ref="G2:I2"/>
    <mergeCell ref="G3:I3"/>
    <mergeCell ref="A4:C4"/>
    <mergeCell ref="D4:F4"/>
    <mergeCell ref="G4:I4"/>
  </mergeCells>
  <printOptions horizontalCentered="1"/>
  <pageMargins left="0.31496062992125984" right="0.11811023622047245" top="0.59055118110236227" bottom="0.59055118110236227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0301</vt:lpstr>
      <vt:lpstr>'0301'!Print_Area</vt:lpstr>
      <vt:lpstr>'0301'!Print_Titles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ABC_XYZ</dc:creator>
  <cp:lastModifiedBy>ABC_XYZ</cp:lastModifiedBy>
  <dcterms:created xsi:type="dcterms:W3CDTF">2019-05-22T02:10:38Z</dcterms:created>
  <dcterms:modified xsi:type="dcterms:W3CDTF">2019-05-22T02:10:38Z</dcterms:modified>
</cp:coreProperties>
</file>