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eunv\Desktop\Công bố\"/>
    </mc:Choice>
  </mc:AlternateContent>
  <bookViews>
    <workbookView xWindow="0" yWindow="0" windowWidth="24000" windowHeight="9450"/>
  </bookViews>
  <sheets>
    <sheet name="0505" sheetId="1" r:id="rId1"/>
  </sheets>
  <definedNames>
    <definedName name="_xlnm.Print_Area" localSheetId="0">'0505'!$A$1:$R$111</definedName>
    <definedName name="_xlnm.Print_Titles" localSheetId="0">'0505'!$6:$8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0" i="1" l="1"/>
  <c r="R108" i="1"/>
  <c r="R106" i="1"/>
  <c r="R104" i="1"/>
  <c r="R102" i="1"/>
  <c r="R100" i="1"/>
  <c r="R98" i="1"/>
  <c r="R96" i="1"/>
  <c r="R94" i="1"/>
  <c r="R92" i="1"/>
  <c r="R88" i="1"/>
  <c r="R86" i="1"/>
  <c r="R84" i="1"/>
  <c r="R82" i="1"/>
  <c r="R80" i="1"/>
  <c r="R78" i="1"/>
  <c r="R76" i="1"/>
  <c r="R74" i="1"/>
  <c r="R72" i="1"/>
  <c r="R70" i="1"/>
  <c r="R68" i="1"/>
  <c r="R66" i="1"/>
  <c r="R64" i="1"/>
  <c r="R62" i="1"/>
  <c r="R60" i="1"/>
  <c r="R58" i="1"/>
  <c r="R56" i="1"/>
  <c r="R54" i="1"/>
  <c r="R52" i="1"/>
  <c r="R50" i="1"/>
  <c r="R48" i="1"/>
  <c r="R46" i="1"/>
  <c r="R44" i="1"/>
  <c r="R42" i="1"/>
  <c r="R40" i="1"/>
  <c r="R38" i="1"/>
  <c r="R36" i="1"/>
  <c r="R34" i="1"/>
  <c r="R32" i="1"/>
  <c r="R30" i="1"/>
  <c r="R28" i="1"/>
  <c r="R26" i="1"/>
  <c r="R24" i="1"/>
  <c r="R22" i="1"/>
  <c r="R20" i="1"/>
  <c r="R18" i="1"/>
  <c r="R16" i="1"/>
  <c r="R14" i="1"/>
  <c r="R12" i="1"/>
  <c r="R10" i="1"/>
</calcChain>
</file>

<file path=xl/sharedStrings.xml><?xml version="1.0" encoding="utf-8"?>
<sst xmlns="http://schemas.openxmlformats.org/spreadsheetml/2006/main" count="220" uniqueCount="127">
  <si>
    <t>Biểu số: 0505/BTNMT</t>
  </si>
  <si>
    <t>MỰC NƯỚC BIỂN
Năm 2015</t>
  </si>
  <si>
    <t>Đơn vị báo cáo: Trung tâm Khí tượng Thủy văn quốc gia</t>
  </si>
  <si>
    <t>Ban hành kèm theo Thông tư số    02/2014/TT-BTNMT, ngày 22/01/2014 của Bộ trưởng Bộ Tài nguyên và Môi trường</t>
  </si>
  <si>
    <t xml:space="preserve">Ngày báo cáo: </t>
  </si>
  <si>
    <t>Đơn vị nhận báo cáo: Vụ Kế hoạch</t>
  </si>
  <si>
    <t>Báo cáo chính thức: Ngày 15/3 năm sau</t>
  </si>
  <si>
    <t>Đơn vị tính: Cm</t>
  </si>
  <si>
    <t>STT</t>
  </si>
  <si>
    <t>Trạm và thông số quan trắc</t>
  </si>
  <si>
    <t>Mã số</t>
  </si>
  <si>
    <t>Tọa độ</t>
  </si>
  <si>
    <t>Tháng</t>
  </si>
  <si>
    <t>Cả năm</t>
  </si>
  <si>
    <t>Kinh độ</t>
  </si>
  <si>
    <t>Vĩ độ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</si>
  <si>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</si>
  <si>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</si>
  <si>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</si>
  <si>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</si>
  <si>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</si>
  <si>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</si>
  <si>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</si>
  <si>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</si>
  <si>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</si>
  <si>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</si>
  <si>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</si>
  <si>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</si>
  <si>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</t>
  </si>
  <si>
    <t>B</t>
  </si>
  <si>
    <t>C</t>
  </si>
  <si>
    <t>D</t>
  </si>
  <si>
    <t>E</t>
  </si>
  <si>
    <t xml:space="preserve">Trạm Cô Tô </t>
  </si>
  <si>
    <t>Mực nước biển cao nhất</t>
  </si>
  <si>
    <t>Ngày xuất hiện</t>
  </si>
  <si>
    <t>29/XI</t>
  </si>
  <si>
    <t>Mực nước biển thấp nhất</t>
  </si>
  <si>
    <t>9,22</t>
  </si>
  <si>
    <t>25/XII</t>
  </si>
  <si>
    <t>Mực nước biển trung bình</t>
  </si>
  <si>
    <t>Trạm Cửa Ông</t>
  </si>
  <si>
    <t>5/I</t>
  </si>
  <si>
    <t>Trạm Bãi Cháy</t>
  </si>
  <si>
    <t>4/VII</t>
  </si>
  <si>
    <t>Trạm Hòn Dấu</t>
  </si>
  <si>
    <t>6;7</t>
  </si>
  <si>
    <t>1;28</t>
  </si>
  <si>
    <t>01,29</t>
  </si>
  <si>
    <t>28/XI</t>
  </si>
  <si>
    <t>17;19</t>
  </si>
  <si>
    <t>Trạm Bạch Long Vĩ</t>
  </si>
  <si>
    <t>7/VI</t>
  </si>
  <si>
    <t>1,15,29</t>
  </si>
  <si>
    <t>19/VI</t>
  </si>
  <si>
    <t>Trạm Sầm Sơn</t>
  </si>
  <si>
    <t>48/68</t>
  </si>
  <si>
    <t>15/XII</t>
  </si>
  <si>
    <t>22;23</t>
  </si>
  <si>
    <t>5;7;18</t>
  </si>
  <si>
    <t>3/VII</t>
  </si>
  <si>
    <t>Trạm Hòn Ngư</t>
  </si>
  <si>
    <t>48/81</t>
  </si>
  <si>
    <t>18;29</t>
  </si>
  <si>
    <t>22/I</t>
  </si>
  <si>
    <t>Trạm Cồn Cỏ</t>
  </si>
  <si>
    <t>48/89</t>
  </si>
  <si>
    <t>09,17</t>
  </si>
  <si>
    <t>09, 23</t>
  </si>
  <si>
    <t>04.</t>
  </si>
  <si>
    <t>27/XI</t>
  </si>
  <si>
    <t>03</t>
  </si>
  <si>
    <t>01,02,28</t>
  </si>
  <si>
    <t>21/V;19/VI</t>
  </si>
  <si>
    <t>Trạm Sơn Trà</t>
  </si>
  <si>
    <t>6; 9; 17</t>
  </si>
  <si>
    <t>14/IX</t>
  </si>
  <si>
    <t>17; 18</t>
  </si>
  <si>
    <t>02;30;31</t>
  </si>
  <si>
    <t>29; 30</t>
  </si>
  <si>
    <t>18; 19</t>
  </si>
  <si>
    <t>NN/VI;VII</t>
  </si>
  <si>
    <t>Trạm Quy Nhơn</t>
  </si>
  <si>
    <t>20</t>
  </si>
  <si>
    <t>2,19</t>
  </si>
  <si>
    <t>6,18</t>
  </si>
  <si>
    <t>1,2</t>
  </si>
  <si>
    <t>21,22</t>
  </si>
  <si>
    <t>17,18,19</t>
  </si>
  <si>
    <t>2/VII</t>
  </si>
  <si>
    <t>Trạm Phú Quý</t>
  </si>
  <si>
    <t>2</t>
  </si>
  <si>
    <t>16,21</t>
  </si>
  <si>
    <t>17/XII</t>
  </si>
  <si>
    <t>22</t>
  </si>
  <si>
    <t>4,17</t>
  </si>
  <si>
    <t>3,17</t>
  </si>
  <si>
    <t>15;29</t>
  </si>
  <si>
    <t>3,17/VII</t>
  </si>
  <si>
    <t>Trạm Trường Sa</t>
  </si>
  <si>
    <t>18</t>
  </si>
  <si>
    <t>1,15</t>
  </si>
  <si>
    <t>30/VII</t>
  </si>
  <si>
    <t>17/VI,3/VII</t>
  </si>
  <si>
    <t>Trạm DK1-7</t>
  </si>
  <si>
    <t>SỐ LIỆU CHƯA VỀ</t>
  </si>
  <si>
    <t>6</t>
  </si>
  <si>
    <t>31/VII</t>
  </si>
  <si>
    <t>20/I</t>
  </si>
  <si>
    <t>Trạm Vũng Tàu</t>
  </si>
  <si>
    <t>Trạm Côn Đảo</t>
  </si>
  <si>
    <t>26/XI</t>
  </si>
  <si>
    <t>1/VII</t>
  </si>
  <si>
    <t>Trạm Thổ Chu</t>
  </si>
  <si>
    <t>18,19</t>
  </si>
  <si>
    <t>10,17,18</t>
  </si>
  <si>
    <t>18,21</t>
  </si>
  <si>
    <t>18,29</t>
  </si>
  <si>
    <t>9,13</t>
  </si>
  <si>
    <t>15,24</t>
  </si>
  <si>
    <t>5/VII</t>
  </si>
  <si>
    <t>Trạm Phú Quốc</t>
  </si>
  <si>
    <t>25, 26</t>
  </si>
  <si>
    <t>4, 5</t>
  </si>
  <si>
    <t>13, 15</t>
  </si>
  <si>
    <t>3, 5</t>
  </si>
  <si>
    <t>3,5/VII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</si>
</sst>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2" x14ac:knownFonts="1">
    <font>
      <sz val="10"/>
      <name val="Arial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/>
    <xf numFmtId="164" fontId="10" fillId="0" borderId="1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49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_DAC TRUNG 17 TRAM NAM 2014" xfId="1"/>
  </cellStyles>
  <dxfs count="3"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110</xdr:row>
      <xdr:rowOff>0</xdr:rowOff>
    </xdr:from>
    <xdr:to>
      <xdr:col>1</xdr:col>
      <xdr:colOff>790575</xdr:colOff>
      <xdr:row>111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47750" y="214026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tabSelected="1" view="pageBreakPreview" topLeftCell="A3" zoomScaleNormal="100" zoomScaleSheetLayoutView="100" workbookViewId="0">
      <selection activeCell="T5" sqref="T5"/>
    </sheetView>
  </sheetViews>
  <sheetFormatPr defaultRowHeight="15" x14ac:dyDescent="0.2"/>
  <cols>
    <col min="1" max="1" width="5" style="36" bestFit="1" customWidth="1"/>
    <col min="2" max="2" width="27" style="4" bestFit="1" customWidth="1"/>
    <col min="3" max="3" width="6.85546875" style="4" bestFit="1" customWidth="1"/>
    <col min="4" max="4" width="8.5703125" style="4" bestFit="1" customWidth="1"/>
    <col min="5" max="5" width="6.28515625" style="4" bestFit="1" customWidth="1"/>
    <col min="6" max="17" width="6.42578125" style="4" customWidth="1"/>
    <col min="18" max="18" width="8.7109375" style="36" customWidth="1"/>
    <col min="19" max="16384" width="9.140625" style="4"/>
  </cols>
  <sheetData>
    <row r="1" spans="1:18" ht="15.75" customHeight="1" x14ac:dyDescent="0.2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3" t="s">
        <v>2</v>
      </c>
      <c r="N1" s="3"/>
      <c r="O1" s="3"/>
      <c r="P1" s="3"/>
      <c r="Q1" s="3"/>
      <c r="R1" s="3"/>
    </row>
    <row r="2" spans="1:18" ht="47.25" customHeight="1" x14ac:dyDescent="0.2">
      <c r="A2" s="3" t="s">
        <v>3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</row>
    <row r="3" spans="1:18" ht="15.75" customHeight="1" x14ac:dyDescent="0.2">
      <c r="A3" s="3" t="s">
        <v>4</v>
      </c>
      <c r="B3" s="3"/>
      <c r="C3" s="3"/>
      <c r="D3" s="5"/>
      <c r="E3" s="5"/>
      <c r="F3" s="5"/>
      <c r="G3" s="5"/>
      <c r="H3" s="5"/>
      <c r="I3" s="5"/>
      <c r="J3" s="5"/>
      <c r="K3" s="5"/>
      <c r="L3" s="5"/>
      <c r="M3" s="3" t="s">
        <v>5</v>
      </c>
      <c r="N3" s="3"/>
      <c r="O3" s="3"/>
      <c r="P3" s="3"/>
      <c r="Q3" s="3"/>
      <c r="R3" s="3"/>
    </row>
    <row r="4" spans="1:18" ht="15.75" customHeight="1" x14ac:dyDescent="0.2">
      <c r="A4" s="3" t="s">
        <v>6</v>
      </c>
      <c r="B4" s="3"/>
      <c r="C4" s="3"/>
      <c r="D4" s="5"/>
      <c r="E4" s="5"/>
      <c r="F4" s="5"/>
      <c r="G4" s="5"/>
      <c r="H4" s="5"/>
      <c r="I4" s="5"/>
      <c r="J4" s="5"/>
      <c r="K4" s="5"/>
      <c r="L4" s="5"/>
      <c r="M4" s="3"/>
      <c r="N4" s="3"/>
      <c r="O4" s="3"/>
      <c r="P4" s="3"/>
      <c r="Q4" s="3"/>
      <c r="R4" s="3"/>
    </row>
    <row r="5" spans="1:18" ht="15.7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 t="s">
        <v>7</v>
      </c>
      <c r="O5" s="8"/>
      <c r="P5" s="8"/>
      <c r="Q5" s="8"/>
      <c r="R5" s="8"/>
    </row>
    <row r="6" spans="1:18" x14ac:dyDescent="0.2">
      <c r="A6" s="9" t="s">
        <v>8</v>
      </c>
      <c r="B6" s="9" t="s">
        <v>9</v>
      </c>
      <c r="C6" s="9" t="s">
        <v>10</v>
      </c>
      <c r="D6" s="9" t="s">
        <v>11</v>
      </c>
      <c r="E6" s="9"/>
      <c r="F6" s="9" t="s">
        <v>12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 t="s">
        <v>13</v>
      </c>
    </row>
    <row r="7" spans="1:18" x14ac:dyDescent="0.2">
      <c r="A7" s="9"/>
      <c r="B7" s="9"/>
      <c r="C7" s="9"/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Q7" s="10" t="s">
        <v>27</v>
      </c>
      <c r="R7" s="9"/>
    </row>
    <row r="8" spans="1:18" x14ac:dyDescent="0.2">
      <c r="A8" s="11" t="s">
        <v>28</v>
      </c>
      <c r="B8" s="11" t="s">
        <v>29</v>
      </c>
      <c r="C8" s="11" t="s">
        <v>30</v>
      </c>
      <c r="D8" s="11" t="s">
        <v>31</v>
      </c>
      <c r="E8" s="11" t="s">
        <v>32</v>
      </c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">
        <v>10</v>
      </c>
      <c r="P8" s="11">
        <v>11</v>
      </c>
      <c r="Q8" s="11">
        <v>12</v>
      </c>
      <c r="R8" s="11">
        <v>13</v>
      </c>
    </row>
    <row r="9" spans="1:18" x14ac:dyDescent="0.2">
      <c r="A9" s="12">
        <v>1</v>
      </c>
      <c r="B9" s="13" t="s">
        <v>33</v>
      </c>
      <c r="C9" s="14">
        <v>48834</v>
      </c>
      <c r="D9" s="14">
        <v>107.46</v>
      </c>
      <c r="E9" s="14">
        <v>20.59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x14ac:dyDescent="0.2">
      <c r="A10" s="15">
        <v>1.1000000000000001</v>
      </c>
      <c r="B10" s="16" t="s">
        <v>34</v>
      </c>
      <c r="C10" s="14"/>
      <c r="D10" s="14"/>
      <c r="E10" s="14"/>
      <c r="F10" s="17">
        <v>380</v>
      </c>
      <c r="G10" s="17">
        <v>350</v>
      </c>
      <c r="H10" s="17">
        <v>356</v>
      </c>
      <c r="I10" s="17">
        <v>354</v>
      </c>
      <c r="J10" s="17">
        <v>376</v>
      </c>
      <c r="K10" s="17">
        <v>384</v>
      </c>
      <c r="L10" s="17">
        <v>394</v>
      </c>
      <c r="M10" s="17">
        <v>375</v>
      </c>
      <c r="N10" s="17">
        <v>366</v>
      </c>
      <c r="O10" s="17">
        <v>386</v>
      </c>
      <c r="P10" s="17">
        <v>414</v>
      </c>
      <c r="Q10" s="18">
        <v>388</v>
      </c>
      <c r="R10" s="19">
        <f>MAX(F10:Q10)</f>
        <v>414</v>
      </c>
    </row>
    <row r="11" spans="1:18" x14ac:dyDescent="0.2">
      <c r="A11" s="15"/>
      <c r="B11" s="16" t="s">
        <v>35</v>
      </c>
      <c r="C11" s="14"/>
      <c r="D11" s="14"/>
      <c r="E11" s="14"/>
      <c r="F11" s="17">
        <v>23</v>
      </c>
      <c r="G11" s="17">
        <v>21</v>
      </c>
      <c r="H11" s="17">
        <v>17</v>
      </c>
      <c r="I11" s="17">
        <v>23</v>
      </c>
      <c r="J11" s="17">
        <v>22</v>
      </c>
      <c r="K11" s="17">
        <v>6</v>
      </c>
      <c r="L11" s="17">
        <v>5</v>
      </c>
      <c r="M11" s="17">
        <v>1</v>
      </c>
      <c r="N11" s="17">
        <v>25</v>
      </c>
      <c r="O11" s="17">
        <v>31</v>
      </c>
      <c r="P11" s="17">
        <v>29</v>
      </c>
      <c r="Q11" s="18">
        <v>1</v>
      </c>
      <c r="R11" s="19" t="s">
        <v>36</v>
      </c>
    </row>
    <row r="12" spans="1:18" x14ac:dyDescent="0.2">
      <c r="A12" s="20">
        <v>1.2</v>
      </c>
      <c r="B12" s="16" t="s">
        <v>37</v>
      </c>
      <c r="C12" s="14"/>
      <c r="D12" s="14"/>
      <c r="E12" s="14"/>
      <c r="F12" s="17">
        <v>61</v>
      </c>
      <c r="G12" s="17">
        <v>55</v>
      </c>
      <c r="H12" s="17">
        <v>74</v>
      </c>
      <c r="I12" s="17">
        <v>65</v>
      </c>
      <c r="J12" s="17">
        <v>61</v>
      </c>
      <c r="K12" s="17">
        <v>55</v>
      </c>
      <c r="L12" s="17">
        <v>55</v>
      </c>
      <c r="M12" s="17">
        <v>75</v>
      </c>
      <c r="N12" s="17">
        <v>89</v>
      </c>
      <c r="O12" s="17">
        <v>84</v>
      </c>
      <c r="P12" s="17">
        <v>65</v>
      </c>
      <c r="Q12" s="18">
        <v>54</v>
      </c>
      <c r="R12" s="19">
        <f>MIN(F12:Q12)</f>
        <v>54</v>
      </c>
    </row>
    <row r="13" spans="1:18" x14ac:dyDescent="0.2">
      <c r="A13" s="15"/>
      <c r="B13" s="16" t="s">
        <v>35</v>
      </c>
      <c r="C13" s="14"/>
      <c r="D13" s="14"/>
      <c r="E13" s="14"/>
      <c r="F13" s="17">
        <v>22</v>
      </c>
      <c r="G13" s="17">
        <v>16</v>
      </c>
      <c r="H13" s="17">
        <v>1</v>
      </c>
      <c r="I13" s="17">
        <v>25</v>
      </c>
      <c r="J13" s="17" t="s">
        <v>38</v>
      </c>
      <c r="K13" s="17">
        <v>20</v>
      </c>
      <c r="L13" s="17">
        <v>5</v>
      </c>
      <c r="M13" s="17">
        <v>12</v>
      </c>
      <c r="N13" s="17">
        <v>9</v>
      </c>
      <c r="O13" s="17">
        <v>31</v>
      </c>
      <c r="P13" s="17">
        <v>18</v>
      </c>
      <c r="Q13" s="18">
        <v>25</v>
      </c>
      <c r="R13" s="19" t="s">
        <v>39</v>
      </c>
    </row>
    <row r="14" spans="1:18" x14ac:dyDescent="0.2">
      <c r="A14" s="15">
        <v>1.3</v>
      </c>
      <c r="B14" s="16" t="s">
        <v>40</v>
      </c>
      <c r="C14" s="14"/>
      <c r="D14" s="14"/>
      <c r="E14" s="14"/>
      <c r="F14" s="17">
        <v>199</v>
      </c>
      <c r="G14" s="17">
        <v>198</v>
      </c>
      <c r="H14" s="17">
        <v>203</v>
      </c>
      <c r="I14" s="17">
        <v>201</v>
      </c>
      <c r="J14" s="17">
        <v>200</v>
      </c>
      <c r="K14" s="17">
        <v>200</v>
      </c>
      <c r="L14" s="17">
        <v>197</v>
      </c>
      <c r="M14" s="17">
        <v>210</v>
      </c>
      <c r="N14" s="17">
        <v>218</v>
      </c>
      <c r="O14" s="17">
        <v>221</v>
      </c>
      <c r="P14" s="17">
        <v>218</v>
      </c>
      <c r="Q14" s="18">
        <v>210</v>
      </c>
      <c r="R14" s="21">
        <f>AVERAGE(F14:Q14)</f>
        <v>206.25</v>
      </c>
    </row>
    <row r="15" spans="1:18" x14ac:dyDescent="0.2">
      <c r="A15" s="22">
        <v>2</v>
      </c>
      <c r="B15" s="13" t="s">
        <v>41</v>
      </c>
      <c r="C15" s="14">
        <v>48836</v>
      </c>
      <c r="D15" s="14">
        <v>107.21</v>
      </c>
      <c r="E15" s="14">
        <v>21.01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18" x14ac:dyDescent="0.2">
      <c r="A16" s="15">
        <v>1.1000000000000001</v>
      </c>
      <c r="B16" s="16" t="s">
        <v>34</v>
      </c>
      <c r="C16" s="14"/>
      <c r="D16" s="14"/>
      <c r="E16" s="14"/>
      <c r="F16" s="17">
        <v>410</v>
      </c>
      <c r="G16" s="17">
        <v>397</v>
      </c>
      <c r="H16" s="21">
        <v>382</v>
      </c>
      <c r="I16" s="17">
        <v>385</v>
      </c>
      <c r="J16" s="17">
        <v>412</v>
      </c>
      <c r="K16" s="17">
        <v>415</v>
      </c>
      <c r="L16" s="17">
        <v>418</v>
      </c>
      <c r="M16" s="17">
        <v>420</v>
      </c>
      <c r="N16" s="17">
        <v>403</v>
      </c>
      <c r="O16" s="17">
        <v>410</v>
      </c>
      <c r="P16" s="17">
        <v>456</v>
      </c>
      <c r="Q16" s="18">
        <v>425</v>
      </c>
      <c r="R16" s="19">
        <f>MAX(F16:Q16)</f>
        <v>456</v>
      </c>
    </row>
    <row r="17" spans="1:18" x14ac:dyDescent="0.2">
      <c r="A17" s="15"/>
      <c r="B17" s="16" t="s">
        <v>35</v>
      </c>
      <c r="C17" s="14"/>
      <c r="D17" s="14"/>
      <c r="E17" s="14"/>
      <c r="F17" s="17">
        <v>22</v>
      </c>
      <c r="G17" s="17">
        <v>20</v>
      </c>
      <c r="H17" s="17">
        <v>17</v>
      </c>
      <c r="I17" s="17">
        <v>23</v>
      </c>
      <c r="J17" s="17">
        <v>21</v>
      </c>
      <c r="K17" s="17">
        <v>6</v>
      </c>
      <c r="L17" s="17">
        <v>4</v>
      </c>
      <c r="M17" s="17">
        <v>1</v>
      </c>
      <c r="N17" s="17">
        <v>24</v>
      </c>
      <c r="O17" s="17">
        <v>31</v>
      </c>
      <c r="P17" s="17">
        <v>29</v>
      </c>
      <c r="Q17" s="18">
        <v>28</v>
      </c>
      <c r="R17" s="19" t="s">
        <v>36</v>
      </c>
    </row>
    <row r="18" spans="1:18" x14ac:dyDescent="0.2">
      <c r="A18" s="20">
        <v>1.2</v>
      </c>
      <c r="B18" s="16" t="s">
        <v>37</v>
      </c>
      <c r="C18" s="14"/>
      <c r="D18" s="14"/>
      <c r="E18" s="14"/>
      <c r="F18" s="17">
        <v>83</v>
      </c>
      <c r="G18" s="17">
        <v>102</v>
      </c>
      <c r="H18" s="21">
        <v>109</v>
      </c>
      <c r="I18" s="17">
        <v>114</v>
      </c>
      <c r="J18" s="17">
        <v>107</v>
      </c>
      <c r="K18" s="17">
        <v>100</v>
      </c>
      <c r="L18" s="17">
        <v>104</v>
      </c>
      <c r="M18" s="17">
        <v>113</v>
      </c>
      <c r="N18" s="17">
        <v>123</v>
      </c>
      <c r="O18" s="17">
        <v>124</v>
      </c>
      <c r="P18" s="17">
        <v>114</v>
      </c>
      <c r="Q18" s="18">
        <v>95</v>
      </c>
      <c r="R18" s="19">
        <f>MIN(F18:Q18)</f>
        <v>83</v>
      </c>
    </row>
    <row r="19" spans="1:18" x14ac:dyDescent="0.2">
      <c r="A19" s="15"/>
      <c r="B19" s="16" t="s">
        <v>35</v>
      </c>
      <c r="C19" s="14"/>
      <c r="D19" s="14"/>
      <c r="E19" s="14"/>
      <c r="F19" s="17">
        <v>5</v>
      </c>
      <c r="G19" s="17">
        <v>16</v>
      </c>
      <c r="H19" s="17">
        <v>1</v>
      </c>
      <c r="I19" s="17">
        <v>24</v>
      </c>
      <c r="J19" s="17">
        <v>10</v>
      </c>
      <c r="K19" s="17">
        <v>19</v>
      </c>
      <c r="L19" s="17">
        <v>4</v>
      </c>
      <c r="M19" s="17">
        <v>1</v>
      </c>
      <c r="N19" s="17">
        <v>8</v>
      </c>
      <c r="O19" s="17">
        <v>31</v>
      </c>
      <c r="P19" s="17">
        <v>1</v>
      </c>
      <c r="Q19" s="18">
        <v>27</v>
      </c>
      <c r="R19" s="19" t="s">
        <v>42</v>
      </c>
    </row>
    <row r="20" spans="1:18" x14ac:dyDescent="0.2">
      <c r="A20" s="15">
        <v>1.3</v>
      </c>
      <c r="B20" s="16" t="s">
        <v>40</v>
      </c>
      <c r="C20" s="14"/>
      <c r="D20" s="14"/>
      <c r="E20" s="14"/>
      <c r="F20" s="17">
        <v>241</v>
      </c>
      <c r="G20" s="17">
        <v>239</v>
      </c>
      <c r="H20" s="21">
        <v>243</v>
      </c>
      <c r="I20" s="17">
        <v>242</v>
      </c>
      <c r="J20" s="17">
        <v>243</v>
      </c>
      <c r="K20" s="17">
        <v>244</v>
      </c>
      <c r="L20" s="17">
        <v>244</v>
      </c>
      <c r="M20" s="17">
        <v>251</v>
      </c>
      <c r="N20" s="17">
        <v>259</v>
      </c>
      <c r="O20" s="17">
        <v>262</v>
      </c>
      <c r="P20" s="17">
        <v>264</v>
      </c>
      <c r="Q20" s="18">
        <v>255</v>
      </c>
      <c r="R20" s="21">
        <f>AVERAGE(F20:Q20)</f>
        <v>248.91666666666666</v>
      </c>
    </row>
    <row r="21" spans="1:18" x14ac:dyDescent="0.2">
      <c r="A21" s="22">
        <v>3</v>
      </c>
      <c r="B21" s="13" t="s">
        <v>43</v>
      </c>
      <c r="C21" s="14">
        <v>48833</v>
      </c>
      <c r="D21" s="14">
        <v>107.04</v>
      </c>
      <c r="E21" s="14">
        <v>20.57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1:18" x14ac:dyDescent="0.2">
      <c r="A22" s="15">
        <v>1.1000000000000001</v>
      </c>
      <c r="B22" s="16" t="s">
        <v>34</v>
      </c>
      <c r="C22" s="14"/>
      <c r="D22" s="14"/>
      <c r="E22" s="14"/>
      <c r="F22" s="17">
        <v>361</v>
      </c>
      <c r="G22" s="25">
        <v>343</v>
      </c>
      <c r="H22" s="21">
        <v>337</v>
      </c>
      <c r="I22" s="17">
        <v>341</v>
      </c>
      <c r="J22" s="17">
        <v>363</v>
      </c>
      <c r="K22" s="17">
        <v>372</v>
      </c>
      <c r="L22" s="25">
        <v>368</v>
      </c>
      <c r="M22" s="17">
        <v>359</v>
      </c>
      <c r="N22" s="17">
        <v>348</v>
      </c>
      <c r="O22" s="17">
        <v>365</v>
      </c>
      <c r="P22" s="17">
        <v>411</v>
      </c>
      <c r="Q22" s="18">
        <v>382</v>
      </c>
      <c r="R22" s="19">
        <f>MAX(F22:Q22)</f>
        <v>411</v>
      </c>
    </row>
    <row r="23" spans="1:18" x14ac:dyDescent="0.2">
      <c r="A23" s="15"/>
      <c r="B23" s="16" t="s">
        <v>35</v>
      </c>
      <c r="C23" s="14"/>
      <c r="D23" s="14"/>
      <c r="E23" s="14"/>
      <c r="F23" s="17">
        <v>22</v>
      </c>
      <c r="G23" s="25">
        <v>16</v>
      </c>
      <c r="H23" s="17">
        <v>1</v>
      </c>
      <c r="I23" s="17">
        <v>23</v>
      </c>
      <c r="J23" s="17">
        <v>21</v>
      </c>
      <c r="K23" s="17">
        <v>6</v>
      </c>
      <c r="L23" s="25">
        <v>4</v>
      </c>
      <c r="M23" s="17">
        <v>2</v>
      </c>
      <c r="N23" s="17">
        <v>24</v>
      </c>
      <c r="O23" s="17">
        <v>31</v>
      </c>
      <c r="P23" s="17">
        <v>29</v>
      </c>
      <c r="Q23" s="18">
        <v>15</v>
      </c>
      <c r="R23" s="19" t="s">
        <v>36</v>
      </c>
    </row>
    <row r="24" spans="1:18" x14ac:dyDescent="0.2">
      <c r="A24" s="20">
        <v>1.2</v>
      </c>
      <c r="B24" s="16" t="s">
        <v>37</v>
      </c>
      <c r="C24" s="14"/>
      <c r="D24" s="14"/>
      <c r="E24" s="14"/>
      <c r="F24" s="17">
        <v>67</v>
      </c>
      <c r="G24" s="25">
        <v>78</v>
      </c>
      <c r="H24" s="21">
        <v>85</v>
      </c>
      <c r="I24" s="17">
        <v>79</v>
      </c>
      <c r="J24" s="17">
        <v>71</v>
      </c>
      <c r="K24" s="17">
        <v>64</v>
      </c>
      <c r="L24" s="25">
        <v>58</v>
      </c>
      <c r="M24" s="17">
        <v>72</v>
      </c>
      <c r="N24" s="17">
        <v>96</v>
      </c>
      <c r="O24" s="17">
        <v>96</v>
      </c>
      <c r="P24" s="17">
        <v>92</v>
      </c>
      <c r="Q24" s="18">
        <v>68</v>
      </c>
      <c r="R24" s="19">
        <f>MIN(F24:Q24)</f>
        <v>58</v>
      </c>
    </row>
    <row r="25" spans="1:18" x14ac:dyDescent="0.2">
      <c r="A25" s="15"/>
      <c r="B25" s="16" t="s">
        <v>35</v>
      </c>
      <c r="C25" s="14"/>
      <c r="D25" s="14"/>
      <c r="E25" s="14"/>
      <c r="F25" s="17">
        <v>22</v>
      </c>
      <c r="G25" s="25">
        <v>16</v>
      </c>
      <c r="H25" s="17">
        <v>16</v>
      </c>
      <c r="I25" s="17">
        <v>24</v>
      </c>
      <c r="J25" s="17">
        <v>21</v>
      </c>
      <c r="K25" s="17">
        <v>6</v>
      </c>
      <c r="L25" s="25">
        <v>4</v>
      </c>
      <c r="M25" s="17">
        <v>1</v>
      </c>
      <c r="N25" s="17">
        <v>24</v>
      </c>
      <c r="O25" s="17">
        <v>31</v>
      </c>
      <c r="P25" s="17">
        <v>29</v>
      </c>
      <c r="Q25" s="18">
        <v>27</v>
      </c>
      <c r="R25" s="19" t="s">
        <v>44</v>
      </c>
    </row>
    <row r="26" spans="1:18" x14ac:dyDescent="0.2">
      <c r="A26" s="15">
        <v>1.3</v>
      </c>
      <c r="B26" s="16" t="s">
        <v>40</v>
      </c>
      <c r="C26" s="14"/>
      <c r="D26" s="14"/>
      <c r="E26" s="14"/>
      <c r="F26" s="17">
        <v>208</v>
      </c>
      <c r="G26" s="25">
        <v>207</v>
      </c>
      <c r="H26" s="21">
        <v>210</v>
      </c>
      <c r="I26" s="17">
        <v>205</v>
      </c>
      <c r="J26" s="17">
        <v>209</v>
      </c>
      <c r="K26" s="17">
        <v>209</v>
      </c>
      <c r="L26" s="25">
        <v>207</v>
      </c>
      <c r="M26" s="17">
        <v>212</v>
      </c>
      <c r="N26" s="17">
        <v>224</v>
      </c>
      <c r="O26" s="17">
        <v>224</v>
      </c>
      <c r="P26" s="17">
        <v>227</v>
      </c>
      <c r="Q26" s="18">
        <v>217</v>
      </c>
      <c r="R26" s="21">
        <f>AVERAGE(F26:Q26)</f>
        <v>213.25</v>
      </c>
    </row>
    <row r="27" spans="1:18" x14ac:dyDescent="0.2">
      <c r="A27" s="22">
        <v>4</v>
      </c>
      <c r="B27" s="13" t="s">
        <v>45</v>
      </c>
      <c r="C27" s="14">
        <v>48828</v>
      </c>
      <c r="D27" s="14">
        <v>106.48</v>
      </c>
      <c r="E27" s="14">
        <v>20.399999999999999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</row>
    <row r="28" spans="1:18" x14ac:dyDescent="0.2">
      <c r="A28" s="15">
        <v>1.1000000000000001</v>
      </c>
      <c r="B28" s="16" t="s">
        <v>34</v>
      </c>
      <c r="C28" s="14"/>
      <c r="D28" s="14"/>
      <c r="E28" s="14"/>
      <c r="F28" s="17">
        <v>351</v>
      </c>
      <c r="G28" s="17">
        <v>333</v>
      </c>
      <c r="H28" s="17">
        <v>312</v>
      </c>
      <c r="I28" s="25">
        <v>325</v>
      </c>
      <c r="J28" s="17">
        <v>335</v>
      </c>
      <c r="K28" s="17">
        <v>338</v>
      </c>
      <c r="L28" s="17">
        <v>343</v>
      </c>
      <c r="M28" s="26">
        <v>340</v>
      </c>
      <c r="N28" s="25">
        <v>330</v>
      </c>
      <c r="O28" s="17">
        <v>340</v>
      </c>
      <c r="P28" s="17">
        <v>376</v>
      </c>
      <c r="Q28" s="18">
        <v>346</v>
      </c>
      <c r="R28" s="19">
        <f>MAX(F28:Q28)</f>
        <v>376</v>
      </c>
    </row>
    <row r="29" spans="1:18" x14ac:dyDescent="0.2">
      <c r="A29" s="15"/>
      <c r="B29" s="16" t="s">
        <v>35</v>
      </c>
      <c r="C29" s="14"/>
      <c r="D29" s="14"/>
      <c r="E29" s="14"/>
      <c r="F29" s="17">
        <v>21</v>
      </c>
      <c r="G29" s="17">
        <v>2</v>
      </c>
      <c r="H29" s="17">
        <v>27</v>
      </c>
      <c r="I29" s="25">
        <v>23</v>
      </c>
      <c r="J29" s="17">
        <v>22</v>
      </c>
      <c r="K29" s="17" t="s">
        <v>46</v>
      </c>
      <c r="L29" s="17">
        <v>30</v>
      </c>
      <c r="M29" s="25" t="s">
        <v>47</v>
      </c>
      <c r="N29" s="25">
        <v>24</v>
      </c>
      <c r="O29" s="17">
        <v>31</v>
      </c>
      <c r="P29" s="17">
        <v>28</v>
      </c>
      <c r="Q29" s="18" t="s">
        <v>48</v>
      </c>
      <c r="R29" s="19" t="s">
        <v>49</v>
      </c>
    </row>
    <row r="30" spans="1:18" x14ac:dyDescent="0.2">
      <c r="A30" s="20">
        <v>1.2</v>
      </c>
      <c r="B30" s="16" t="s">
        <v>37</v>
      </c>
      <c r="C30" s="14"/>
      <c r="D30" s="14"/>
      <c r="E30" s="14"/>
      <c r="F30" s="17">
        <v>40</v>
      </c>
      <c r="G30" s="17">
        <v>56</v>
      </c>
      <c r="H30" s="17">
        <v>75</v>
      </c>
      <c r="I30" s="25">
        <v>71</v>
      </c>
      <c r="J30" s="17">
        <v>52</v>
      </c>
      <c r="K30" s="17">
        <v>48</v>
      </c>
      <c r="L30" s="17">
        <v>41</v>
      </c>
      <c r="M30" s="25">
        <v>55</v>
      </c>
      <c r="N30" s="25">
        <v>77</v>
      </c>
      <c r="O30" s="17">
        <v>64</v>
      </c>
      <c r="P30" s="17">
        <v>69</v>
      </c>
      <c r="Q30" s="18">
        <v>36</v>
      </c>
      <c r="R30" s="19">
        <f>MIN(F30:Q30)</f>
        <v>36</v>
      </c>
    </row>
    <row r="31" spans="1:18" x14ac:dyDescent="0.2">
      <c r="A31" s="15"/>
      <c r="B31" s="16" t="s">
        <v>35</v>
      </c>
      <c r="C31" s="14"/>
      <c r="D31" s="14"/>
      <c r="E31" s="14"/>
      <c r="F31" s="17">
        <v>22</v>
      </c>
      <c r="G31" s="17">
        <v>16</v>
      </c>
      <c r="H31" s="17">
        <v>16</v>
      </c>
      <c r="I31" s="25">
        <v>24</v>
      </c>
      <c r="J31" s="17">
        <v>21</v>
      </c>
      <c r="K31" s="17" t="s">
        <v>50</v>
      </c>
      <c r="L31" s="17">
        <v>5</v>
      </c>
      <c r="M31" s="25">
        <v>1</v>
      </c>
      <c r="N31" s="25">
        <v>8</v>
      </c>
      <c r="O31" s="17">
        <v>5</v>
      </c>
      <c r="P31" s="17">
        <v>29</v>
      </c>
      <c r="Q31" s="18">
        <v>25</v>
      </c>
      <c r="R31" s="19" t="s">
        <v>39</v>
      </c>
    </row>
    <row r="32" spans="1:18" x14ac:dyDescent="0.2">
      <c r="A32" s="15">
        <v>1.3</v>
      </c>
      <c r="B32" s="16" t="s">
        <v>40</v>
      </c>
      <c r="C32" s="14"/>
      <c r="D32" s="14"/>
      <c r="E32" s="14"/>
      <c r="F32" s="21">
        <v>195</v>
      </c>
      <c r="G32" s="21">
        <v>193</v>
      </c>
      <c r="H32" s="21">
        <v>195</v>
      </c>
      <c r="I32" s="27">
        <v>193</v>
      </c>
      <c r="J32" s="21">
        <v>194</v>
      </c>
      <c r="K32" s="21">
        <v>192</v>
      </c>
      <c r="L32" s="21">
        <v>190</v>
      </c>
      <c r="M32" s="27">
        <v>202</v>
      </c>
      <c r="N32" s="27">
        <v>211</v>
      </c>
      <c r="O32" s="21">
        <v>210</v>
      </c>
      <c r="P32" s="21">
        <v>213</v>
      </c>
      <c r="Q32" s="18">
        <v>204</v>
      </c>
      <c r="R32" s="21">
        <f>AVERAGE(F32:Q32)</f>
        <v>199.33333333333334</v>
      </c>
    </row>
    <row r="33" spans="1:18" x14ac:dyDescent="0.2">
      <c r="A33" s="22">
        <v>5</v>
      </c>
      <c r="B33" s="13" t="s">
        <v>51</v>
      </c>
      <c r="C33" s="14">
        <v>48839</v>
      </c>
      <c r="D33" s="14">
        <v>105.46</v>
      </c>
      <c r="E33" s="14">
        <v>18.48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8"/>
    </row>
    <row r="34" spans="1:18" x14ac:dyDescent="0.2">
      <c r="A34" s="15">
        <v>1.1000000000000001</v>
      </c>
      <c r="B34" s="16" t="s">
        <v>34</v>
      </c>
      <c r="C34" s="14"/>
      <c r="D34" s="14"/>
      <c r="E34" s="14"/>
      <c r="F34" s="17">
        <v>278</v>
      </c>
      <c r="G34" s="21">
        <v>255</v>
      </c>
      <c r="H34" s="21">
        <v>255</v>
      </c>
      <c r="I34" s="17">
        <v>276</v>
      </c>
      <c r="J34" s="17">
        <v>295</v>
      </c>
      <c r="K34" s="17">
        <v>334</v>
      </c>
      <c r="L34" s="25">
        <v>291</v>
      </c>
      <c r="M34" s="17">
        <v>276</v>
      </c>
      <c r="N34" s="17">
        <v>286</v>
      </c>
      <c r="O34" s="17">
        <v>283</v>
      </c>
      <c r="P34" s="17">
        <v>320</v>
      </c>
      <c r="Q34" s="18">
        <v>309</v>
      </c>
      <c r="R34" s="19">
        <f>MAX(F34:Q34)</f>
        <v>334</v>
      </c>
    </row>
    <row r="35" spans="1:18" x14ac:dyDescent="0.2">
      <c r="A35" s="15"/>
      <c r="B35" s="16" t="s">
        <v>35</v>
      </c>
      <c r="C35" s="14"/>
      <c r="D35" s="14"/>
      <c r="E35" s="14"/>
      <c r="F35" s="17">
        <v>24</v>
      </c>
      <c r="G35" s="17">
        <v>17</v>
      </c>
      <c r="H35" s="17">
        <v>1</v>
      </c>
      <c r="I35" s="17">
        <v>23</v>
      </c>
      <c r="J35" s="17">
        <v>7</v>
      </c>
      <c r="K35" s="17">
        <v>7</v>
      </c>
      <c r="L35" s="25">
        <v>30</v>
      </c>
      <c r="M35" s="17">
        <v>27</v>
      </c>
      <c r="N35" s="17">
        <v>26</v>
      </c>
      <c r="O35" s="17">
        <v>19</v>
      </c>
      <c r="P35" s="17">
        <v>29</v>
      </c>
      <c r="Q35" s="18">
        <v>16</v>
      </c>
      <c r="R35" s="19" t="s">
        <v>52</v>
      </c>
    </row>
    <row r="36" spans="1:18" x14ac:dyDescent="0.2">
      <c r="A36" s="20">
        <v>1.2</v>
      </c>
      <c r="B36" s="16" t="s">
        <v>37</v>
      </c>
      <c r="C36" s="14"/>
      <c r="D36" s="14"/>
      <c r="E36" s="14"/>
      <c r="F36" s="17">
        <v>11</v>
      </c>
      <c r="G36" s="21">
        <v>32</v>
      </c>
      <c r="H36" s="21">
        <v>41</v>
      </c>
      <c r="I36" s="17">
        <v>38</v>
      </c>
      <c r="J36" s="17">
        <v>18</v>
      </c>
      <c r="K36" s="17">
        <v>10</v>
      </c>
      <c r="L36" s="25">
        <v>13</v>
      </c>
      <c r="M36" s="17">
        <v>31</v>
      </c>
      <c r="N36" s="17">
        <v>60</v>
      </c>
      <c r="O36" s="17">
        <v>52</v>
      </c>
      <c r="P36" s="17">
        <v>40</v>
      </c>
      <c r="Q36" s="18">
        <v>21</v>
      </c>
      <c r="R36" s="19">
        <f>MIN(F36:Q36)</f>
        <v>10</v>
      </c>
    </row>
    <row r="37" spans="1:18" x14ac:dyDescent="0.2">
      <c r="A37" s="15"/>
      <c r="B37" s="16" t="s">
        <v>35</v>
      </c>
      <c r="C37" s="14"/>
      <c r="D37" s="14"/>
      <c r="E37" s="14"/>
      <c r="F37" s="17">
        <v>21</v>
      </c>
      <c r="G37" s="17">
        <v>15</v>
      </c>
      <c r="H37" s="17">
        <v>1</v>
      </c>
      <c r="I37" s="17">
        <v>10</v>
      </c>
      <c r="J37" s="17">
        <v>21</v>
      </c>
      <c r="K37" s="17">
        <v>19</v>
      </c>
      <c r="L37" s="25">
        <v>5</v>
      </c>
      <c r="M37" s="17">
        <v>2</v>
      </c>
      <c r="N37" s="17">
        <v>9</v>
      </c>
      <c r="O37" s="17">
        <v>31</v>
      </c>
      <c r="P37" s="17" t="s">
        <v>53</v>
      </c>
      <c r="Q37" s="18">
        <v>14.15</v>
      </c>
      <c r="R37" s="19" t="s">
        <v>54</v>
      </c>
    </row>
    <row r="38" spans="1:18" x14ac:dyDescent="0.2">
      <c r="A38" s="15">
        <v>1.3</v>
      </c>
      <c r="B38" s="16" t="s">
        <v>40</v>
      </c>
      <c r="C38" s="14"/>
      <c r="D38" s="14"/>
      <c r="E38" s="14"/>
      <c r="F38" s="17">
        <v>135</v>
      </c>
      <c r="G38" s="21">
        <v>142</v>
      </c>
      <c r="H38" s="21">
        <v>143</v>
      </c>
      <c r="I38" s="17">
        <v>145</v>
      </c>
      <c r="J38" s="17">
        <v>152</v>
      </c>
      <c r="K38" s="17">
        <v>151</v>
      </c>
      <c r="L38" s="25">
        <v>150</v>
      </c>
      <c r="M38" s="17">
        <v>152</v>
      </c>
      <c r="N38" s="17">
        <v>161</v>
      </c>
      <c r="O38" s="17">
        <v>158</v>
      </c>
      <c r="P38" s="17">
        <v>160</v>
      </c>
      <c r="Q38" s="18">
        <v>156</v>
      </c>
      <c r="R38" s="21">
        <f>AVERAGE(F38:Q38)</f>
        <v>150.41666666666666</v>
      </c>
    </row>
    <row r="39" spans="1:18" x14ac:dyDescent="0.2">
      <c r="A39" s="22">
        <v>6</v>
      </c>
      <c r="B39" s="13" t="s">
        <v>55</v>
      </c>
      <c r="C39" s="14" t="s">
        <v>56</v>
      </c>
      <c r="D39" s="14">
        <v>105.54</v>
      </c>
      <c r="E39" s="14">
        <v>19.45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4"/>
    </row>
    <row r="40" spans="1:18" x14ac:dyDescent="0.2">
      <c r="A40" s="15">
        <v>1.1000000000000001</v>
      </c>
      <c r="B40" s="16" t="s">
        <v>34</v>
      </c>
      <c r="C40" s="14"/>
      <c r="D40" s="14"/>
      <c r="E40" s="14"/>
      <c r="F40" s="17">
        <v>320</v>
      </c>
      <c r="G40" s="17">
        <v>305</v>
      </c>
      <c r="H40" s="17">
        <v>307</v>
      </c>
      <c r="I40" s="25">
        <v>301</v>
      </c>
      <c r="J40" s="17">
        <v>323</v>
      </c>
      <c r="K40" s="17">
        <v>326</v>
      </c>
      <c r="L40" s="17">
        <v>325</v>
      </c>
      <c r="M40" s="26">
        <v>311</v>
      </c>
      <c r="N40" s="25">
        <v>314</v>
      </c>
      <c r="O40" s="17">
        <v>310</v>
      </c>
      <c r="P40" s="17">
        <v>356</v>
      </c>
      <c r="Q40" s="17">
        <v>369</v>
      </c>
      <c r="R40" s="19">
        <f>MAX(F40:Q40)</f>
        <v>369</v>
      </c>
    </row>
    <row r="41" spans="1:18" x14ac:dyDescent="0.2">
      <c r="A41" s="15"/>
      <c r="B41" s="16" t="s">
        <v>35</v>
      </c>
      <c r="C41" s="14"/>
      <c r="D41" s="14"/>
      <c r="E41" s="14"/>
      <c r="F41" s="17">
        <v>8</v>
      </c>
      <c r="G41" s="17">
        <v>16</v>
      </c>
      <c r="H41" s="17">
        <v>17</v>
      </c>
      <c r="I41" s="25">
        <v>23</v>
      </c>
      <c r="J41" s="17">
        <v>9</v>
      </c>
      <c r="K41" s="17">
        <v>5</v>
      </c>
      <c r="L41" s="17">
        <v>4</v>
      </c>
      <c r="M41" s="25">
        <v>27</v>
      </c>
      <c r="N41" s="25">
        <v>24</v>
      </c>
      <c r="O41" s="17">
        <v>31</v>
      </c>
      <c r="P41" s="17">
        <v>30</v>
      </c>
      <c r="Q41" s="17">
        <v>15</v>
      </c>
      <c r="R41" s="19" t="s">
        <v>57</v>
      </c>
    </row>
    <row r="42" spans="1:18" x14ac:dyDescent="0.2">
      <c r="A42" s="20">
        <v>1.2</v>
      </c>
      <c r="B42" s="16" t="s">
        <v>37</v>
      </c>
      <c r="C42" s="14"/>
      <c r="D42" s="14"/>
      <c r="E42" s="14"/>
      <c r="F42" s="17">
        <v>54</v>
      </c>
      <c r="G42" s="17">
        <v>66</v>
      </c>
      <c r="H42" s="17">
        <v>72</v>
      </c>
      <c r="I42" s="25">
        <v>79</v>
      </c>
      <c r="J42" s="17">
        <v>65</v>
      </c>
      <c r="K42" s="17">
        <v>48</v>
      </c>
      <c r="L42" s="17">
        <v>47</v>
      </c>
      <c r="M42" s="25">
        <v>70</v>
      </c>
      <c r="N42" s="25">
        <v>84</v>
      </c>
      <c r="O42" s="17">
        <v>91</v>
      </c>
      <c r="P42" s="17">
        <v>67</v>
      </c>
      <c r="Q42" s="17">
        <v>62</v>
      </c>
      <c r="R42" s="19">
        <f>MIN(F42:Q42)</f>
        <v>47</v>
      </c>
    </row>
    <row r="43" spans="1:18" x14ac:dyDescent="0.2">
      <c r="A43" s="15"/>
      <c r="B43" s="16" t="s">
        <v>35</v>
      </c>
      <c r="C43" s="14"/>
      <c r="D43" s="14"/>
      <c r="E43" s="14"/>
      <c r="F43" s="17">
        <v>21</v>
      </c>
      <c r="G43" s="17">
        <v>16</v>
      </c>
      <c r="H43" s="17">
        <v>17</v>
      </c>
      <c r="I43" s="25">
        <v>13</v>
      </c>
      <c r="J43" s="17" t="s">
        <v>58</v>
      </c>
      <c r="K43" s="17" t="s">
        <v>59</v>
      </c>
      <c r="L43" s="17">
        <v>3</v>
      </c>
      <c r="M43" s="25">
        <v>2</v>
      </c>
      <c r="N43" s="25">
        <v>8</v>
      </c>
      <c r="O43" s="17">
        <v>30</v>
      </c>
      <c r="P43" s="17">
        <v>29</v>
      </c>
      <c r="Q43" s="17">
        <v>13</v>
      </c>
      <c r="R43" s="19" t="s">
        <v>60</v>
      </c>
    </row>
    <row r="44" spans="1:18" x14ac:dyDescent="0.2">
      <c r="A44" s="15">
        <v>1.3</v>
      </c>
      <c r="B44" s="16" t="s">
        <v>40</v>
      </c>
      <c r="C44" s="14"/>
      <c r="D44" s="14"/>
      <c r="E44" s="14"/>
      <c r="F44" s="17">
        <v>189</v>
      </c>
      <c r="G44" s="17">
        <v>185</v>
      </c>
      <c r="H44" s="17">
        <v>183</v>
      </c>
      <c r="I44" s="25">
        <v>188</v>
      </c>
      <c r="J44" s="17">
        <v>188</v>
      </c>
      <c r="K44" s="17">
        <v>188</v>
      </c>
      <c r="L44" s="17">
        <v>185</v>
      </c>
      <c r="M44" s="26">
        <v>194</v>
      </c>
      <c r="N44" s="25">
        <v>199</v>
      </c>
      <c r="O44" s="17">
        <v>207</v>
      </c>
      <c r="P44" s="17">
        <v>208</v>
      </c>
      <c r="Q44" s="17">
        <v>199</v>
      </c>
      <c r="R44" s="21">
        <f>AVERAGE(F44:Q44)</f>
        <v>192.75</v>
      </c>
    </row>
    <row r="45" spans="1:18" x14ac:dyDescent="0.2">
      <c r="A45" s="22">
        <v>7</v>
      </c>
      <c r="B45" s="13" t="s">
        <v>61</v>
      </c>
      <c r="C45" s="14" t="s">
        <v>62</v>
      </c>
      <c r="D45" s="14">
        <v>105.46</v>
      </c>
      <c r="E45" s="14">
        <v>18.48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</row>
    <row r="46" spans="1:18" x14ac:dyDescent="0.2">
      <c r="A46" s="15">
        <v>1.1000000000000001</v>
      </c>
      <c r="B46" s="16" t="s">
        <v>34</v>
      </c>
      <c r="C46" s="14"/>
      <c r="D46" s="14"/>
      <c r="E46" s="14"/>
      <c r="F46" s="17">
        <v>266</v>
      </c>
      <c r="G46" s="17">
        <v>265</v>
      </c>
      <c r="H46" s="17">
        <v>276</v>
      </c>
      <c r="I46" s="25">
        <v>276</v>
      </c>
      <c r="J46" s="17">
        <v>255</v>
      </c>
      <c r="K46" s="17">
        <v>265</v>
      </c>
      <c r="L46" s="17">
        <v>264</v>
      </c>
      <c r="M46" s="26">
        <v>260</v>
      </c>
      <c r="N46" s="25">
        <v>289</v>
      </c>
      <c r="O46" s="17">
        <v>300</v>
      </c>
      <c r="P46" s="17">
        <v>325</v>
      </c>
      <c r="Q46" s="17">
        <v>295</v>
      </c>
      <c r="R46" s="19">
        <f>MAX(F46:Q46)</f>
        <v>325</v>
      </c>
    </row>
    <row r="47" spans="1:18" x14ac:dyDescent="0.2">
      <c r="A47" s="15"/>
      <c r="B47" s="16" t="s">
        <v>35</v>
      </c>
      <c r="C47" s="14"/>
      <c r="D47" s="14"/>
      <c r="E47" s="14"/>
      <c r="F47" s="17">
        <v>20</v>
      </c>
      <c r="G47" s="17">
        <v>2</v>
      </c>
      <c r="H47" s="17">
        <v>24</v>
      </c>
      <c r="I47" s="25">
        <v>9</v>
      </c>
      <c r="J47" s="17">
        <v>8</v>
      </c>
      <c r="K47" s="17">
        <v>5</v>
      </c>
      <c r="L47" s="17">
        <v>4</v>
      </c>
      <c r="M47" s="25">
        <v>28</v>
      </c>
      <c r="N47" s="25">
        <v>15</v>
      </c>
      <c r="O47" s="17">
        <v>31</v>
      </c>
      <c r="P47" s="17">
        <v>28</v>
      </c>
      <c r="Q47" s="17">
        <v>15</v>
      </c>
      <c r="R47" s="19" t="s">
        <v>49</v>
      </c>
    </row>
    <row r="48" spans="1:18" x14ac:dyDescent="0.2">
      <c r="A48" s="20">
        <v>1.2</v>
      </c>
      <c r="B48" s="16" t="s">
        <v>37</v>
      </c>
      <c r="C48" s="14"/>
      <c r="D48" s="14"/>
      <c r="E48" s="14"/>
      <c r="F48" s="17">
        <v>16</v>
      </c>
      <c r="G48" s="17">
        <v>38</v>
      </c>
      <c r="H48" s="17">
        <v>46</v>
      </c>
      <c r="I48" s="25">
        <v>41</v>
      </c>
      <c r="J48" s="17">
        <v>19</v>
      </c>
      <c r="K48" s="17">
        <v>19</v>
      </c>
      <c r="L48" s="17">
        <v>17</v>
      </c>
      <c r="M48" s="25">
        <v>25</v>
      </c>
      <c r="N48" s="25">
        <v>44</v>
      </c>
      <c r="O48" s="17">
        <v>50</v>
      </c>
      <c r="P48" s="17">
        <v>63</v>
      </c>
      <c r="Q48" s="17">
        <v>36</v>
      </c>
      <c r="R48" s="19">
        <f>MIN(F48:Q48)</f>
        <v>16</v>
      </c>
    </row>
    <row r="49" spans="1:18" x14ac:dyDescent="0.2">
      <c r="A49" s="15"/>
      <c r="B49" s="16" t="s">
        <v>35</v>
      </c>
      <c r="C49" s="14"/>
      <c r="D49" s="14"/>
      <c r="E49" s="14"/>
      <c r="F49" s="17">
        <v>22</v>
      </c>
      <c r="G49" s="17">
        <v>18</v>
      </c>
      <c r="H49" s="17">
        <v>20</v>
      </c>
      <c r="I49" s="25">
        <v>21</v>
      </c>
      <c r="J49" s="17">
        <v>21</v>
      </c>
      <c r="K49" s="17">
        <v>17</v>
      </c>
      <c r="L49" s="17">
        <v>3</v>
      </c>
      <c r="M49" s="25">
        <v>1</v>
      </c>
      <c r="N49" s="25">
        <v>5</v>
      </c>
      <c r="O49" s="17">
        <v>30</v>
      </c>
      <c r="P49" s="17" t="s">
        <v>63</v>
      </c>
      <c r="Q49" s="17">
        <v>25</v>
      </c>
      <c r="R49" s="19" t="s">
        <v>64</v>
      </c>
    </row>
    <row r="50" spans="1:18" x14ac:dyDescent="0.2">
      <c r="A50" s="15">
        <v>1.3</v>
      </c>
      <c r="B50" s="16" t="s">
        <v>40</v>
      </c>
      <c r="C50" s="14"/>
      <c r="D50" s="14"/>
      <c r="E50" s="14"/>
      <c r="F50" s="17">
        <v>166</v>
      </c>
      <c r="G50" s="17">
        <v>161</v>
      </c>
      <c r="H50" s="17">
        <v>163</v>
      </c>
      <c r="I50" s="25">
        <v>159</v>
      </c>
      <c r="J50" s="17">
        <v>154</v>
      </c>
      <c r="K50" s="17">
        <v>151</v>
      </c>
      <c r="L50" s="17">
        <v>155</v>
      </c>
      <c r="M50" s="26">
        <v>162</v>
      </c>
      <c r="N50" s="25">
        <v>181</v>
      </c>
      <c r="O50" s="17">
        <v>188</v>
      </c>
      <c r="P50" s="17">
        <v>192</v>
      </c>
      <c r="Q50" s="17">
        <v>188</v>
      </c>
      <c r="R50" s="21">
        <f>AVERAGE(F50:Q50)</f>
        <v>168.33333333333334</v>
      </c>
    </row>
    <row r="51" spans="1:18" x14ac:dyDescent="0.2">
      <c r="A51" s="22">
        <v>8</v>
      </c>
      <c r="B51" s="13" t="s">
        <v>65</v>
      </c>
      <c r="C51" s="14" t="s">
        <v>66</v>
      </c>
      <c r="D51" s="14">
        <v>107.22</v>
      </c>
      <c r="E51" s="14">
        <v>17.100000000000001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</row>
    <row r="52" spans="1:18" x14ac:dyDescent="0.2">
      <c r="A52" s="15">
        <v>1.1000000000000001</v>
      </c>
      <c r="B52" s="16" t="s">
        <v>34</v>
      </c>
      <c r="C52" s="14"/>
      <c r="D52" s="14"/>
      <c r="E52" s="14"/>
      <c r="F52" s="17">
        <v>145</v>
      </c>
      <c r="G52" s="17">
        <v>130</v>
      </c>
      <c r="H52" s="17">
        <v>129</v>
      </c>
      <c r="I52" s="17">
        <v>122</v>
      </c>
      <c r="J52" s="17">
        <v>122</v>
      </c>
      <c r="K52" s="17">
        <v>94</v>
      </c>
      <c r="L52" s="17">
        <v>121</v>
      </c>
      <c r="M52" s="17">
        <v>118</v>
      </c>
      <c r="N52" s="17">
        <v>136</v>
      </c>
      <c r="O52" s="17">
        <v>140</v>
      </c>
      <c r="P52" s="17">
        <v>157</v>
      </c>
      <c r="Q52" s="17">
        <v>150</v>
      </c>
      <c r="R52" s="19">
        <f>MAX(F52:Q52)</f>
        <v>157</v>
      </c>
    </row>
    <row r="53" spans="1:18" x14ac:dyDescent="0.2">
      <c r="A53" s="15"/>
      <c r="B53" s="16" t="s">
        <v>35</v>
      </c>
      <c r="C53" s="14"/>
      <c r="D53" s="14"/>
      <c r="E53" s="14"/>
      <c r="F53" s="17">
        <v>5</v>
      </c>
      <c r="G53" s="17">
        <v>2</v>
      </c>
      <c r="H53" s="17">
        <v>23</v>
      </c>
      <c r="I53" s="17">
        <v>20</v>
      </c>
      <c r="J53" s="17">
        <v>21</v>
      </c>
      <c r="K53" s="17" t="s">
        <v>67</v>
      </c>
      <c r="L53" s="17">
        <v>18</v>
      </c>
      <c r="M53" s="17" t="s">
        <v>68</v>
      </c>
      <c r="N53" s="17">
        <v>14</v>
      </c>
      <c r="O53" s="17" t="s">
        <v>69</v>
      </c>
      <c r="P53" s="17">
        <v>27</v>
      </c>
      <c r="Q53" s="17">
        <v>21</v>
      </c>
      <c r="R53" s="19" t="s">
        <v>70</v>
      </c>
    </row>
    <row r="54" spans="1:18" x14ac:dyDescent="0.2">
      <c r="A54" s="20">
        <v>1.2</v>
      </c>
      <c r="B54" s="16" t="s">
        <v>37</v>
      </c>
      <c r="C54" s="14"/>
      <c r="D54" s="14"/>
      <c r="E54" s="14"/>
      <c r="F54" s="17">
        <v>30</v>
      </c>
      <c r="G54" s="17">
        <v>32</v>
      </c>
      <c r="H54" s="17">
        <v>7</v>
      </c>
      <c r="I54" s="17">
        <v>6</v>
      </c>
      <c r="J54" s="17">
        <v>5</v>
      </c>
      <c r="K54" s="17">
        <v>5</v>
      </c>
      <c r="L54" s="17">
        <v>13</v>
      </c>
      <c r="M54" s="17">
        <v>13</v>
      </c>
      <c r="N54" s="17">
        <v>10</v>
      </c>
      <c r="O54" s="17">
        <v>35</v>
      </c>
      <c r="P54" s="17">
        <v>42</v>
      </c>
      <c r="Q54" s="17">
        <v>38</v>
      </c>
      <c r="R54" s="19">
        <f>MIN(F54:Q54)</f>
        <v>5</v>
      </c>
    </row>
    <row r="55" spans="1:18" x14ac:dyDescent="0.2">
      <c r="A55" s="15"/>
      <c r="B55" s="16" t="s">
        <v>35</v>
      </c>
      <c r="C55" s="14"/>
      <c r="D55" s="14"/>
      <c r="E55" s="14"/>
      <c r="F55" s="17">
        <v>30</v>
      </c>
      <c r="G55" s="17">
        <v>20</v>
      </c>
      <c r="H55" s="17">
        <v>21</v>
      </c>
      <c r="I55" s="17">
        <v>22</v>
      </c>
      <c r="J55" s="17">
        <v>21</v>
      </c>
      <c r="K55" s="17">
        <v>19</v>
      </c>
      <c r="L55" s="17">
        <v>5</v>
      </c>
      <c r="M55" s="17" t="s">
        <v>71</v>
      </c>
      <c r="N55" s="17">
        <v>24</v>
      </c>
      <c r="O55" s="17" t="s">
        <v>72</v>
      </c>
      <c r="P55" s="17">
        <v>15</v>
      </c>
      <c r="Q55" s="17">
        <v>27</v>
      </c>
      <c r="R55" s="19" t="s">
        <v>73</v>
      </c>
    </row>
    <row r="56" spans="1:18" x14ac:dyDescent="0.2">
      <c r="A56" s="15">
        <v>1.3</v>
      </c>
      <c r="B56" s="16" t="s">
        <v>40</v>
      </c>
      <c r="C56" s="14"/>
      <c r="D56" s="14"/>
      <c r="E56" s="14"/>
      <c r="F56" s="17">
        <v>85</v>
      </c>
      <c r="G56" s="17">
        <v>78</v>
      </c>
      <c r="H56" s="17">
        <v>74</v>
      </c>
      <c r="I56" s="17">
        <v>71</v>
      </c>
      <c r="J56" s="17">
        <v>60</v>
      </c>
      <c r="K56" s="17">
        <v>55</v>
      </c>
      <c r="L56" s="17">
        <v>63</v>
      </c>
      <c r="M56" s="17">
        <v>68</v>
      </c>
      <c r="N56" s="17">
        <v>81</v>
      </c>
      <c r="O56" s="17">
        <v>89</v>
      </c>
      <c r="P56" s="17">
        <v>97</v>
      </c>
      <c r="Q56" s="17">
        <v>97</v>
      </c>
      <c r="R56" s="21">
        <f>AVERAGE(F56:Q56)</f>
        <v>76.5</v>
      </c>
    </row>
    <row r="57" spans="1:18" x14ac:dyDescent="0.2">
      <c r="A57" s="22">
        <v>9</v>
      </c>
      <c r="B57" s="13" t="s">
        <v>74</v>
      </c>
      <c r="C57" s="14">
        <v>48855</v>
      </c>
      <c r="D57" s="14">
        <v>108.13</v>
      </c>
      <c r="E57" s="14">
        <v>16.059999999999999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  <c r="Q57" s="23"/>
      <c r="R57" s="24"/>
    </row>
    <row r="58" spans="1:18" x14ac:dyDescent="0.2">
      <c r="A58" s="15">
        <v>1.1000000000000001</v>
      </c>
      <c r="B58" s="16" t="s">
        <v>34</v>
      </c>
      <c r="C58" s="14"/>
      <c r="D58" s="14"/>
      <c r="E58" s="14"/>
      <c r="F58" s="17">
        <v>151</v>
      </c>
      <c r="G58" s="17">
        <v>142</v>
      </c>
      <c r="H58" s="17">
        <v>139</v>
      </c>
      <c r="I58" s="17">
        <v>142</v>
      </c>
      <c r="J58" s="17">
        <v>121</v>
      </c>
      <c r="K58" s="17">
        <v>124</v>
      </c>
      <c r="L58" s="17">
        <v>139</v>
      </c>
      <c r="M58" s="17">
        <v>131</v>
      </c>
      <c r="N58" s="17">
        <v>184</v>
      </c>
      <c r="O58" s="17">
        <v>162</v>
      </c>
      <c r="P58" s="17">
        <v>180</v>
      </c>
      <c r="Q58" s="17">
        <v>171</v>
      </c>
      <c r="R58" s="19">
        <f>MAX(F58:Q58)</f>
        <v>184</v>
      </c>
    </row>
    <row r="59" spans="1:18" x14ac:dyDescent="0.2">
      <c r="A59" s="15"/>
      <c r="B59" s="16" t="s">
        <v>35</v>
      </c>
      <c r="C59" s="14"/>
      <c r="D59" s="14"/>
      <c r="E59" s="14"/>
      <c r="F59" s="17">
        <v>2</v>
      </c>
      <c r="G59" s="17">
        <v>19</v>
      </c>
      <c r="H59" s="17">
        <v>26</v>
      </c>
      <c r="I59" s="17">
        <v>9</v>
      </c>
      <c r="J59" s="17" t="s">
        <v>75</v>
      </c>
      <c r="K59" s="17">
        <v>6</v>
      </c>
      <c r="L59" s="17">
        <v>10</v>
      </c>
      <c r="M59" s="17">
        <v>30</v>
      </c>
      <c r="N59" s="17">
        <v>14</v>
      </c>
      <c r="O59" s="17">
        <v>13</v>
      </c>
      <c r="P59" s="17">
        <v>27</v>
      </c>
      <c r="Q59" s="17">
        <v>19</v>
      </c>
      <c r="R59" s="19" t="s">
        <v>76</v>
      </c>
    </row>
    <row r="60" spans="1:18" x14ac:dyDescent="0.2">
      <c r="A60" s="20">
        <v>1.2</v>
      </c>
      <c r="B60" s="16" t="s">
        <v>37</v>
      </c>
      <c r="C60" s="14"/>
      <c r="D60" s="14"/>
      <c r="E60" s="14"/>
      <c r="F60" s="17">
        <v>37</v>
      </c>
      <c r="G60" s="17">
        <v>35</v>
      </c>
      <c r="H60" s="17">
        <v>42</v>
      </c>
      <c r="I60" s="17">
        <v>32</v>
      </c>
      <c r="J60" s="17">
        <v>26</v>
      </c>
      <c r="K60" s="17">
        <v>24</v>
      </c>
      <c r="L60" s="17">
        <v>24</v>
      </c>
      <c r="M60" s="17">
        <v>31</v>
      </c>
      <c r="N60" s="17">
        <v>47</v>
      </c>
      <c r="O60" s="17">
        <v>52</v>
      </c>
      <c r="P60" s="17">
        <v>52</v>
      </c>
      <c r="Q60" s="17">
        <v>46</v>
      </c>
      <c r="R60" s="19">
        <f>MIN(F60:Q60)</f>
        <v>24</v>
      </c>
    </row>
    <row r="61" spans="1:18" x14ac:dyDescent="0.2">
      <c r="A61" s="15"/>
      <c r="B61" s="16" t="s">
        <v>35</v>
      </c>
      <c r="C61" s="14"/>
      <c r="D61" s="14"/>
      <c r="E61" s="14"/>
      <c r="F61" s="17">
        <v>23</v>
      </c>
      <c r="G61" s="17">
        <v>17</v>
      </c>
      <c r="H61" s="17">
        <v>17</v>
      </c>
      <c r="I61" s="17">
        <v>21</v>
      </c>
      <c r="J61" s="17">
        <v>21</v>
      </c>
      <c r="K61" s="17" t="s">
        <v>77</v>
      </c>
      <c r="L61" s="17" t="s">
        <v>78</v>
      </c>
      <c r="M61" s="17">
        <v>1</v>
      </c>
      <c r="N61" s="17">
        <v>8</v>
      </c>
      <c r="O61" s="17" t="s">
        <v>79</v>
      </c>
      <c r="P61" s="17" t="s">
        <v>80</v>
      </c>
      <c r="Q61" s="17">
        <v>27</v>
      </c>
      <c r="R61" s="19" t="s">
        <v>81</v>
      </c>
    </row>
    <row r="62" spans="1:18" x14ac:dyDescent="0.2">
      <c r="A62" s="15">
        <v>1.3</v>
      </c>
      <c r="B62" s="16" t="s">
        <v>40</v>
      </c>
      <c r="C62" s="14"/>
      <c r="D62" s="14"/>
      <c r="E62" s="14"/>
      <c r="F62" s="17">
        <v>101</v>
      </c>
      <c r="G62" s="17">
        <v>94</v>
      </c>
      <c r="H62" s="17">
        <v>90</v>
      </c>
      <c r="I62" s="17">
        <v>89</v>
      </c>
      <c r="J62" s="17">
        <v>80</v>
      </c>
      <c r="K62" s="17">
        <v>77</v>
      </c>
      <c r="L62" s="17">
        <v>83</v>
      </c>
      <c r="M62" s="17">
        <v>89</v>
      </c>
      <c r="N62" s="17">
        <v>102</v>
      </c>
      <c r="O62" s="17">
        <v>111</v>
      </c>
      <c r="P62" s="17">
        <v>111</v>
      </c>
      <c r="Q62" s="17">
        <v>114</v>
      </c>
      <c r="R62" s="21">
        <f>AVERAGE(F62:Q62)</f>
        <v>95.083333333333329</v>
      </c>
    </row>
    <row r="63" spans="1:18" x14ac:dyDescent="0.2">
      <c r="A63" s="22">
        <v>10</v>
      </c>
      <c r="B63" s="13" t="s">
        <v>82</v>
      </c>
      <c r="C63" s="14">
        <v>48870</v>
      </c>
      <c r="D63" s="14">
        <v>109.15</v>
      </c>
      <c r="E63" s="14">
        <v>13.46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</row>
    <row r="64" spans="1:18" x14ac:dyDescent="0.2">
      <c r="A64" s="15">
        <v>1.1000000000000001</v>
      </c>
      <c r="B64" s="16" t="s">
        <v>34</v>
      </c>
      <c r="C64" s="14"/>
      <c r="D64" s="14"/>
      <c r="E64" s="14"/>
      <c r="F64" s="17">
        <v>239</v>
      </c>
      <c r="G64" s="17">
        <v>221</v>
      </c>
      <c r="H64" s="17">
        <v>207</v>
      </c>
      <c r="I64" s="17">
        <v>207</v>
      </c>
      <c r="J64" s="17">
        <v>201</v>
      </c>
      <c r="K64" s="17">
        <v>208</v>
      </c>
      <c r="L64" s="17">
        <v>211</v>
      </c>
      <c r="M64" s="17">
        <v>213</v>
      </c>
      <c r="N64" s="17">
        <v>211</v>
      </c>
      <c r="O64" s="17">
        <v>226</v>
      </c>
      <c r="P64" s="17">
        <v>254</v>
      </c>
      <c r="Q64" s="17">
        <v>241</v>
      </c>
      <c r="R64" s="19">
        <f>MAX(F64:Q64)</f>
        <v>254</v>
      </c>
    </row>
    <row r="65" spans="1:18" x14ac:dyDescent="0.2">
      <c r="A65" s="15"/>
      <c r="B65" s="16" t="s">
        <v>35</v>
      </c>
      <c r="C65" s="14"/>
      <c r="D65" s="14"/>
      <c r="E65" s="14"/>
      <c r="F65" s="29" t="s">
        <v>83</v>
      </c>
      <c r="G65" s="17" t="s">
        <v>84</v>
      </c>
      <c r="H65" s="17">
        <v>26</v>
      </c>
      <c r="I65" s="17">
        <v>11</v>
      </c>
      <c r="J65" s="17">
        <v>21</v>
      </c>
      <c r="K65" s="17" t="s">
        <v>85</v>
      </c>
      <c r="L65" s="17">
        <v>14</v>
      </c>
      <c r="M65" s="17" t="s">
        <v>86</v>
      </c>
      <c r="N65" s="17">
        <v>28</v>
      </c>
      <c r="O65" s="17">
        <v>31</v>
      </c>
      <c r="P65" s="17">
        <v>28</v>
      </c>
      <c r="Q65" s="17">
        <v>11</v>
      </c>
      <c r="R65" s="19" t="s">
        <v>49</v>
      </c>
    </row>
    <row r="66" spans="1:18" x14ac:dyDescent="0.2">
      <c r="A66" s="20">
        <v>1.2</v>
      </c>
      <c r="B66" s="16" t="s">
        <v>37</v>
      </c>
      <c r="C66" s="14"/>
      <c r="D66" s="14"/>
      <c r="E66" s="14"/>
      <c r="F66" s="17">
        <v>78</v>
      </c>
      <c r="G66" s="17">
        <v>76</v>
      </c>
      <c r="H66" s="17">
        <v>82</v>
      </c>
      <c r="I66" s="17">
        <v>70</v>
      </c>
      <c r="J66" s="17">
        <v>60</v>
      </c>
      <c r="K66" s="17">
        <v>56</v>
      </c>
      <c r="L66" s="17">
        <v>52</v>
      </c>
      <c r="M66" s="17">
        <v>64</v>
      </c>
      <c r="N66" s="17">
        <v>93</v>
      </c>
      <c r="O66" s="17">
        <v>86</v>
      </c>
      <c r="P66" s="17">
        <v>93</v>
      </c>
      <c r="Q66" s="17">
        <v>78</v>
      </c>
      <c r="R66" s="19">
        <f>MIN(F66:Q66)</f>
        <v>52</v>
      </c>
    </row>
    <row r="67" spans="1:18" x14ac:dyDescent="0.2">
      <c r="A67" s="15"/>
      <c r="B67" s="16" t="s">
        <v>35</v>
      </c>
      <c r="C67" s="14"/>
      <c r="D67" s="14"/>
      <c r="E67" s="14"/>
      <c r="F67" s="29" t="s">
        <v>87</v>
      </c>
      <c r="G67" s="17">
        <v>18</v>
      </c>
      <c r="H67" s="17" t="s">
        <v>88</v>
      </c>
      <c r="I67" s="17">
        <v>21</v>
      </c>
      <c r="J67" s="17">
        <v>19</v>
      </c>
      <c r="K67" s="17">
        <v>4</v>
      </c>
      <c r="L67" s="17">
        <v>2</v>
      </c>
      <c r="M67" s="17">
        <v>1</v>
      </c>
      <c r="N67" s="17">
        <v>9</v>
      </c>
      <c r="O67" s="17">
        <v>30</v>
      </c>
      <c r="P67" s="17">
        <v>1</v>
      </c>
      <c r="Q67" s="17">
        <v>27</v>
      </c>
      <c r="R67" s="19" t="s">
        <v>89</v>
      </c>
    </row>
    <row r="68" spans="1:18" x14ac:dyDescent="0.2">
      <c r="A68" s="15">
        <v>1.3</v>
      </c>
      <c r="B68" s="16" t="s">
        <v>40</v>
      </c>
      <c r="C68" s="14"/>
      <c r="D68" s="14"/>
      <c r="E68" s="14"/>
      <c r="F68" s="17">
        <v>161</v>
      </c>
      <c r="G68" s="17">
        <v>153</v>
      </c>
      <c r="H68" s="17">
        <v>148</v>
      </c>
      <c r="I68" s="17">
        <v>146</v>
      </c>
      <c r="J68" s="17">
        <v>138</v>
      </c>
      <c r="K68" s="17">
        <v>136</v>
      </c>
      <c r="L68" s="17">
        <v>139</v>
      </c>
      <c r="M68" s="17">
        <v>148</v>
      </c>
      <c r="N68" s="17">
        <v>158</v>
      </c>
      <c r="O68" s="17">
        <v>165</v>
      </c>
      <c r="P68" s="17">
        <v>168</v>
      </c>
      <c r="Q68" s="17">
        <v>171</v>
      </c>
      <c r="R68" s="21">
        <f>AVERAGE(F68:Q68)</f>
        <v>152.58333333333334</v>
      </c>
    </row>
    <row r="69" spans="1:18" x14ac:dyDescent="0.2">
      <c r="A69" s="22">
        <v>11</v>
      </c>
      <c r="B69" s="13" t="s">
        <v>90</v>
      </c>
      <c r="C69" s="14">
        <v>48889</v>
      </c>
      <c r="D69" s="14">
        <v>108.56</v>
      </c>
      <c r="E69" s="14">
        <v>10.31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</row>
    <row r="70" spans="1:18" x14ac:dyDescent="0.2">
      <c r="A70" s="15">
        <v>1.1000000000000001</v>
      </c>
      <c r="B70" s="16" t="s">
        <v>34</v>
      </c>
      <c r="C70" s="14"/>
      <c r="D70" s="14"/>
      <c r="E70" s="14"/>
      <c r="F70" s="17">
        <v>289</v>
      </c>
      <c r="G70" s="17">
        <v>271</v>
      </c>
      <c r="H70" s="17">
        <v>274</v>
      </c>
      <c r="I70" s="17">
        <v>271</v>
      </c>
      <c r="J70" s="17">
        <v>268</v>
      </c>
      <c r="K70" s="17">
        <v>280</v>
      </c>
      <c r="L70" s="17">
        <v>286</v>
      </c>
      <c r="M70" s="17">
        <v>277</v>
      </c>
      <c r="N70" s="17">
        <v>270</v>
      </c>
      <c r="O70" s="17">
        <v>280</v>
      </c>
      <c r="P70" s="17">
        <v>281</v>
      </c>
      <c r="Q70" s="17">
        <v>291</v>
      </c>
      <c r="R70" s="19">
        <f>MAX(F70:Q70)</f>
        <v>291</v>
      </c>
    </row>
    <row r="71" spans="1:18" x14ac:dyDescent="0.2">
      <c r="A71" s="15"/>
      <c r="B71" s="16" t="s">
        <v>35</v>
      </c>
      <c r="C71" s="14"/>
      <c r="D71" s="14"/>
      <c r="E71" s="14"/>
      <c r="F71" s="29" t="s">
        <v>91</v>
      </c>
      <c r="G71" s="17" t="s">
        <v>92</v>
      </c>
      <c r="H71" s="17">
        <v>27</v>
      </c>
      <c r="I71" s="17">
        <v>11</v>
      </c>
      <c r="J71" s="17">
        <v>22</v>
      </c>
      <c r="K71" s="17">
        <v>7</v>
      </c>
      <c r="L71" s="17">
        <v>14</v>
      </c>
      <c r="M71" s="17">
        <v>3</v>
      </c>
      <c r="N71" s="17">
        <v>7</v>
      </c>
      <c r="O71" s="17">
        <v>5</v>
      </c>
      <c r="P71" s="17">
        <v>27</v>
      </c>
      <c r="Q71" s="17">
        <v>17</v>
      </c>
      <c r="R71" s="19" t="s">
        <v>93</v>
      </c>
    </row>
    <row r="72" spans="1:18" x14ac:dyDescent="0.2">
      <c r="A72" s="20">
        <v>1.2</v>
      </c>
      <c r="B72" s="16" t="s">
        <v>37</v>
      </c>
      <c r="C72" s="14"/>
      <c r="D72" s="14"/>
      <c r="E72" s="14"/>
      <c r="F72" s="17">
        <v>126</v>
      </c>
      <c r="G72" s="17">
        <v>141</v>
      </c>
      <c r="H72" s="17">
        <v>157</v>
      </c>
      <c r="I72" s="17">
        <v>142</v>
      </c>
      <c r="J72" s="17">
        <v>126</v>
      </c>
      <c r="K72" s="17">
        <v>127</v>
      </c>
      <c r="L72" s="17">
        <v>124</v>
      </c>
      <c r="M72" s="17">
        <v>138</v>
      </c>
      <c r="N72" s="17">
        <v>150</v>
      </c>
      <c r="O72" s="17">
        <v>148</v>
      </c>
      <c r="P72" s="17">
        <v>134</v>
      </c>
      <c r="Q72" s="17">
        <v>134</v>
      </c>
      <c r="R72" s="19">
        <f>MIN(F72:Q72)</f>
        <v>124</v>
      </c>
    </row>
    <row r="73" spans="1:18" x14ac:dyDescent="0.2">
      <c r="A73" s="15"/>
      <c r="B73" s="16" t="s">
        <v>35</v>
      </c>
      <c r="C73" s="14"/>
      <c r="D73" s="14"/>
      <c r="E73" s="14"/>
      <c r="F73" s="29" t="s">
        <v>94</v>
      </c>
      <c r="G73" s="17">
        <v>19</v>
      </c>
      <c r="H73" s="17">
        <v>20</v>
      </c>
      <c r="I73" s="17">
        <v>22</v>
      </c>
      <c r="J73" s="17">
        <v>7</v>
      </c>
      <c r="K73" s="17" t="s">
        <v>95</v>
      </c>
      <c r="L73" s="17" t="s">
        <v>96</v>
      </c>
      <c r="M73" s="17">
        <v>16</v>
      </c>
      <c r="N73" s="17">
        <v>7</v>
      </c>
      <c r="O73" s="17">
        <v>31</v>
      </c>
      <c r="P73" s="17" t="s">
        <v>97</v>
      </c>
      <c r="Q73" s="17">
        <v>28</v>
      </c>
      <c r="R73" s="19" t="s">
        <v>98</v>
      </c>
    </row>
    <row r="74" spans="1:18" x14ac:dyDescent="0.2">
      <c r="A74" s="15">
        <v>1.3</v>
      </c>
      <c r="B74" s="16" t="s">
        <v>40</v>
      </c>
      <c r="C74" s="14"/>
      <c r="D74" s="14"/>
      <c r="E74" s="14"/>
      <c r="F74" s="17">
        <v>224</v>
      </c>
      <c r="G74" s="17">
        <v>218</v>
      </c>
      <c r="H74" s="17">
        <v>217</v>
      </c>
      <c r="I74" s="17">
        <v>216</v>
      </c>
      <c r="J74" s="17">
        <v>212</v>
      </c>
      <c r="K74" s="17">
        <v>217</v>
      </c>
      <c r="L74" s="17">
        <v>216</v>
      </c>
      <c r="M74" s="17">
        <v>216</v>
      </c>
      <c r="N74" s="17">
        <v>213</v>
      </c>
      <c r="O74" s="17">
        <v>224</v>
      </c>
      <c r="P74" s="17">
        <v>223</v>
      </c>
      <c r="Q74" s="17">
        <v>229</v>
      </c>
      <c r="R74" s="21">
        <f>AVERAGE(F74:Q74)</f>
        <v>218.75</v>
      </c>
    </row>
    <row r="75" spans="1:18" x14ac:dyDescent="0.2">
      <c r="A75" s="22">
        <v>12</v>
      </c>
      <c r="B75" s="13" t="s">
        <v>99</v>
      </c>
      <c r="C75" s="14">
        <v>48920</v>
      </c>
      <c r="D75" s="14">
        <v>111.55</v>
      </c>
      <c r="E75" s="14">
        <v>8.39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</row>
    <row r="76" spans="1:18" x14ac:dyDescent="0.2">
      <c r="A76" s="15">
        <v>1.1000000000000001</v>
      </c>
      <c r="B76" s="16" t="s">
        <v>34</v>
      </c>
      <c r="C76" s="14"/>
      <c r="D76" s="14"/>
      <c r="E76" s="14"/>
      <c r="F76" s="17">
        <v>313</v>
      </c>
      <c r="G76" s="17">
        <v>303</v>
      </c>
      <c r="H76" s="17">
        <v>296</v>
      </c>
      <c r="I76" s="17">
        <v>310</v>
      </c>
      <c r="J76" s="17">
        <v>305</v>
      </c>
      <c r="K76" s="17">
        <v>302</v>
      </c>
      <c r="L76" s="17">
        <v>320</v>
      </c>
      <c r="M76" s="17">
        <v>297</v>
      </c>
      <c r="N76" s="17">
        <v>294</v>
      </c>
      <c r="O76" s="17">
        <v>299</v>
      </c>
      <c r="P76" s="17">
        <v>303</v>
      </c>
      <c r="Q76" s="30"/>
      <c r="R76" s="19">
        <f>MAX(F76:Q76)</f>
        <v>320</v>
      </c>
    </row>
    <row r="77" spans="1:18" x14ac:dyDescent="0.2">
      <c r="A77" s="15"/>
      <c r="B77" s="16" t="s">
        <v>35</v>
      </c>
      <c r="C77" s="14"/>
      <c r="D77" s="14"/>
      <c r="E77" s="14"/>
      <c r="F77" s="29" t="s">
        <v>100</v>
      </c>
      <c r="G77" s="17" t="s">
        <v>101</v>
      </c>
      <c r="H77" s="17">
        <v>27</v>
      </c>
      <c r="I77" s="17">
        <v>23</v>
      </c>
      <c r="J77" s="17">
        <v>8</v>
      </c>
      <c r="K77" s="17">
        <v>7</v>
      </c>
      <c r="L77" s="17">
        <v>30</v>
      </c>
      <c r="M77" s="17">
        <v>27</v>
      </c>
      <c r="N77" s="17">
        <v>10</v>
      </c>
      <c r="O77" s="17">
        <v>3</v>
      </c>
      <c r="P77" s="17">
        <v>1</v>
      </c>
      <c r="Q77" s="30"/>
      <c r="R77" s="19" t="s">
        <v>102</v>
      </c>
    </row>
    <row r="78" spans="1:18" x14ac:dyDescent="0.2">
      <c r="A78" s="20">
        <v>1.2</v>
      </c>
      <c r="B78" s="16" t="s">
        <v>37</v>
      </c>
      <c r="C78" s="14"/>
      <c r="D78" s="14"/>
      <c r="E78" s="14"/>
      <c r="F78" s="17">
        <v>155</v>
      </c>
      <c r="G78" s="17">
        <v>173</v>
      </c>
      <c r="H78" s="17">
        <v>172</v>
      </c>
      <c r="I78" s="17">
        <v>166</v>
      </c>
      <c r="J78" s="17">
        <v>157</v>
      </c>
      <c r="K78" s="17">
        <v>146</v>
      </c>
      <c r="L78" s="17">
        <v>146</v>
      </c>
      <c r="M78" s="17">
        <v>152</v>
      </c>
      <c r="N78" s="17">
        <v>175</v>
      </c>
      <c r="O78" s="17">
        <v>158</v>
      </c>
      <c r="P78" s="17">
        <v>152</v>
      </c>
      <c r="Q78" s="30"/>
      <c r="R78" s="19">
        <f>MIN(F78:Q78)</f>
        <v>146</v>
      </c>
    </row>
    <row r="79" spans="1:18" x14ac:dyDescent="0.2">
      <c r="A79" s="15"/>
      <c r="B79" s="16" t="s">
        <v>35</v>
      </c>
      <c r="C79" s="14"/>
      <c r="D79" s="14"/>
      <c r="E79" s="14"/>
      <c r="F79" s="29" t="s">
        <v>94</v>
      </c>
      <c r="G79" s="17">
        <v>5</v>
      </c>
      <c r="H79" s="17">
        <v>29</v>
      </c>
      <c r="I79" s="17" t="s">
        <v>87</v>
      </c>
      <c r="J79" s="17">
        <v>8</v>
      </c>
      <c r="K79" s="17">
        <v>17</v>
      </c>
      <c r="L79" s="17">
        <v>3</v>
      </c>
      <c r="M79" s="17">
        <v>1</v>
      </c>
      <c r="N79" s="17">
        <v>24</v>
      </c>
      <c r="O79" s="17">
        <v>30</v>
      </c>
      <c r="P79" s="17">
        <v>29</v>
      </c>
      <c r="Q79" s="30"/>
      <c r="R79" s="19" t="s">
        <v>103</v>
      </c>
    </row>
    <row r="80" spans="1:18" x14ac:dyDescent="0.2">
      <c r="A80" s="15">
        <v>1.3</v>
      </c>
      <c r="B80" s="16" t="s">
        <v>40</v>
      </c>
      <c r="C80" s="14"/>
      <c r="D80" s="14"/>
      <c r="E80" s="14"/>
      <c r="F80" s="17">
        <v>239</v>
      </c>
      <c r="G80" s="17">
        <v>240</v>
      </c>
      <c r="H80" s="17">
        <v>239</v>
      </c>
      <c r="I80" s="17">
        <v>239</v>
      </c>
      <c r="J80" s="17">
        <v>236</v>
      </c>
      <c r="K80" s="17">
        <v>236</v>
      </c>
      <c r="L80" s="17">
        <v>237</v>
      </c>
      <c r="M80" s="17">
        <v>229</v>
      </c>
      <c r="N80" s="17">
        <v>239</v>
      </c>
      <c r="O80" s="17">
        <v>240</v>
      </c>
      <c r="P80" s="17">
        <v>238</v>
      </c>
      <c r="Q80" s="30"/>
      <c r="R80" s="21">
        <f>AVERAGE(F80:Q80)</f>
        <v>237.45454545454547</v>
      </c>
    </row>
    <row r="81" spans="1:18" x14ac:dyDescent="0.2">
      <c r="A81" s="22">
        <v>13</v>
      </c>
      <c r="B81" s="13" t="s">
        <v>104</v>
      </c>
      <c r="C81" s="14">
        <v>48919</v>
      </c>
      <c r="D81" s="14">
        <v>110.37</v>
      </c>
      <c r="E81" s="14">
        <v>8.01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</row>
    <row r="82" spans="1:18" x14ac:dyDescent="0.2">
      <c r="A82" s="15">
        <v>1.1000000000000001</v>
      </c>
      <c r="B82" s="16" t="s">
        <v>34</v>
      </c>
      <c r="C82" s="14"/>
      <c r="D82" s="14"/>
      <c r="E82" s="14"/>
      <c r="F82" s="17">
        <v>382</v>
      </c>
      <c r="G82" s="17">
        <v>382</v>
      </c>
      <c r="H82" s="17">
        <v>360</v>
      </c>
      <c r="I82" s="17">
        <v>365</v>
      </c>
      <c r="J82" s="17">
        <v>374</v>
      </c>
      <c r="K82" s="17">
        <v>376</v>
      </c>
      <c r="L82" s="17">
        <v>389</v>
      </c>
      <c r="M82" s="17">
        <v>389</v>
      </c>
      <c r="N82" s="31" t="s">
        <v>105</v>
      </c>
      <c r="O82" s="31"/>
      <c r="P82" s="31"/>
      <c r="Q82" s="31"/>
      <c r="R82" s="19">
        <f>MAX(F82:Q82)</f>
        <v>389</v>
      </c>
    </row>
    <row r="83" spans="1:18" x14ac:dyDescent="0.2">
      <c r="A83" s="15"/>
      <c r="B83" s="16" t="s">
        <v>35</v>
      </c>
      <c r="C83" s="14"/>
      <c r="D83" s="14"/>
      <c r="E83" s="14"/>
      <c r="F83" s="29" t="s">
        <v>106</v>
      </c>
      <c r="G83" s="17">
        <v>18</v>
      </c>
      <c r="H83" s="17">
        <v>3</v>
      </c>
      <c r="I83" s="17">
        <v>22</v>
      </c>
      <c r="J83" s="17">
        <v>21</v>
      </c>
      <c r="K83" s="17">
        <v>5</v>
      </c>
      <c r="L83" s="17">
        <v>31</v>
      </c>
      <c r="M83" s="17">
        <v>31</v>
      </c>
      <c r="N83" s="31"/>
      <c r="O83" s="31"/>
      <c r="P83" s="31"/>
      <c r="Q83" s="31"/>
      <c r="R83" s="19" t="s">
        <v>107</v>
      </c>
    </row>
    <row r="84" spans="1:18" x14ac:dyDescent="0.2">
      <c r="A84" s="20">
        <v>1.2</v>
      </c>
      <c r="B84" s="16" t="s">
        <v>37</v>
      </c>
      <c r="C84" s="14"/>
      <c r="D84" s="14"/>
      <c r="E84" s="14"/>
      <c r="F84" s="17">
        <v>199</v>
      </c>
      <c r="G84" s="17">
        <v>215</v>
      </c>
      <c r="H84" s="17">
        <v>234</v>
      </c>
      <c r="I84" s="17">
        <v>231</v>
      </c>
      <c r="J84" s="17">
        <v>216</v>
      </c>
      <c r="K84" s="17">
        <v>212</v>
      </c>
      <c r="L84" s="17">
        <v>205</v>
      </c>
      <c r="M84" s="17">
        <v>205</v>
      </c>
      <c r="N84" s="23"/>
      <c r="O84" s="23"/>
      <c r="P84" s="23"/>
      <c r="Q84" s="23"/>
      <c r="R84" s="19">
        <f>MIN(F84:Q84)</f>
        <v>199</v>
      </c>
    </row>
    <row r="85" spans="1:18" x14ac:dyDescent="0.2">
      <c r="A85" s="15"/>
      <c r="B85" s="16" t="s">
        <v>35</v>
      </c>
      <c r="C85" s="14"/>
      <c r="D85" s="14"/>
      <c r="E85" s="14"/>
      <c r="F85" s="29" t="s">
        <v>83</v>
      </c>
      <c r="G85" s="17">
        <v>3</v>
      </c>
      <c r="H85" s="17">
        <v>17</v>
      </c>
      <c r="I85" s="17">
        <v>23</v>
      </c>
      <c r="J85" s="17">
        <v>20</v>
      </c>
      <c r="K85" s="17">
        <v>16</v>
      </c>
      <c r="L85" s="17">
        <v>2</v>
      </c>
      <c r="M85" s="17">
        <v>2</v>
      </c>
      <c r="N85" s="23"/>
      <c r="O85" s="23"/>
      <c r="P85" s="23"/>
      <c r="Q85" s="23"/>
      <c r="R85" s="19" t="s">
        <v>108</v>
      </c>
    </row>
    <row r="86" spans="1:18" x14ac:dyDescent="0.2">
      <c r="A86" s="15">
        <v>1.3</v>
      </c>
      <c r="B86" s="16" t="s">
        <v>40</v>
      </c>
      <c r="C86" s="14"/>
      <c r="D86" s="14"/>
      <c r="E86" s="14"/>
      <c r="F86" s="17">
        <v>298</v>
      </c>
      <c r="G86" s="17">
        <v>297</v>
      </c>
      <c r="H86" s="17">
        <v>302</v>
      </c>
      <c r="I86" s="17">
        <v>301</v>
      </c>
      <c r="J86" s="17">
        <v>301</v>
      </c>
      <c r="K86" s="17">
        <v>301</v>
      </c>
      <c r="L86" s="17">
        <v>306</v>
      </c>
      <c r="M86" s="17">
        <v>306</v>
      </c>
      <c r="N86" s="23"/>
      <c r="O86" s="23"/>
      <c r="P86" s="23"/>
      <c r="Q86" s="23"/>
      <c r="R86" s="21">
        <f>AVERAGE(F86:Q86)</f>
        <v>301.5</v>
      </c>
    </row>
    <row r="87" spans="1:18" x14ac:dyDescent="0.2">
      <c r="A87" s="22">
        <v>14</v>
      </c>
      <c r="B87" s="13" t="s">
        <v>109</v>
      </c>
      <c r="C87" s="14">
        <v>48903</v>
      </c>
      <c r="D87" s="14">
        <v>107.04</v>
      </c>
      <c r="E87" s="14">
        <v>10.199999999999999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1:18" x14ac:dyDescent="0.2">
      <c r="A88" s="15">
        <v>1.1000000000000001</v>
      </c>
      <c r="B88" s="16" t="s">
        <v>34</v>
      </c>
      <c r="C88" s="14"/>
      <c r="D88" s="14"/>
      <c r="E88" s="14"/>
      <c r="F88" s="17">
        <v>409</v>
      </c>
      <c r="G88" s="17">
        <v>405</v>
      </c>
      <c r="H88" s="17">
        <v>401</v>
      </c>
      <c r="I88" s="17">
        <v>392</v>
      </c>
      <c r="J88" s="17">
        <v>380</v>
      </c>
      <c r="K88" s="17">
        <v>376</v>
      </c>
      <c r="L88" s="17">
        <v>367</v>
      </c>
      <c r="M88" s="17">
        <v>386</v>
      </c>
      <c r="N88" s="17">
        <v>415</v>
      </c>
      <c r="O88" s="17">
        <v>422</v>
      </c>
      <c r="P88" s="17">
        <v>423</v>
      </c>
      <c r="Q88" s="17">
        <v>406</v>
      </c>
      <c r="R88" s="19">
        <f>MAX(F88:Q88)</f>
        <v>423</v>
      </c>
    </row>
    <row r="89" spans="1:18" x14ac:dyDescent="0.2">
      <c r="A89" s="15"/>
      <c r="B89" s="16" t="s">
        <v>35</v>
      </c>
      <c r="C89" s="14"/>
      <c r="D89" s="14"/>
      <c r="E89" s="14"/>
      <c r="F89" s="29">
        <v>23</v>
      </c>
      <c r="G89" s="17">
        <v>20</v>
      </c>
      <c r="H89" s="17">
        <v>22</v>
      </c>
      <c r="I89" s="17">
        <v>19</v>
      </c>
      <c r="J89" s="17">
        <v>17</v>
      </c>
      <c r="K89" s="17">
        <v>18</v>
      </c>
      <c r="L89" s="17">
        <v>4</v>
      </c>
      <c r="M89" s="17">
        <v>31</v>
      </c>
      <c r="N89" s="17">
        <v>29</v>
      </c>
      <c r="O89" s="17">
        <v>28</v>
      </c>
      <c r="P89" s="17">
        <v>27</v>
      </c>
      <c r="Q89" s="17">
        <v>20</v>
      </c>
      <c r="R89" s="19" t="s">
        <v>70</v>
      </c>
    </row>
    <row r="90" spans="1:18" x14ac:dyDescent="0.2">
      <c r="A90" s="20">
        <v>1.2</v>
      </c>
      <c r="B90" s="16" t="s">
        <v>37</v>
      </c>
      <c r="C90" s="14"/>
      <c r="D90" s="14"/>
      <c r="E90" s="14"/>
      <c r="F90" s="17">
        <v>40</v>
      </c>
      <c r="G90" s="17">
        <v>54</v>
      </c>
      <c r="H90" s="17">
        <v>66</v>
      </c>
      <c r="I90" s="17">
        <v>43</v>
      </c>
      <c r="J90" s="17">
        <v>18</v>
      </c>
      <c r="K90" s="17">
        <v>4</v>
      </c>
      <c r="L90" s="17">
        <v>-6</v>
      </c>
      <c r="M90" s="17">
        <v>21</v>
      </c>
      <c r="N90" s="17">
        <v>68</v>
      </c>
      <c r="O90" s="17">
        <v>51</v>
      </c>
      <c r="P90" s="17">
        <v>68</v>
      </c>
      <c r="Q90" s="17">
        <v>50</v>
      </c>
      <c r="R90" s="17">
        <v>-6</v>
      </c>
    </row>
    <row r="91" spans="1:18" x14ac:dyDescent="0.2">
      <c r="A91" s="15"/>
      <c r="B91" s="16" t="s">
        <v>35</v>
      </c>
      <c r="C91" s="14"/>
      <c r="D91" s="14"/>
      <c r="E91" s="14"/>
      <c r="F91" s="29">
        <v>22</v>
      </c>
      <c r="G91" s="17">
        <v>20</v>
      </c>
      <c r="H91" s="17">
        <v>19</v>
      </c>
      <c r="I91" s="17">
        <v>21</v>
      </c>
      <c r="J91" s="17">
        <v>30</v>
      </c>
      <c r="K91" s="17">
        <v>17</v>
      </c>
      <c r="L91" s="17">
        <v>3</v>
      </c>
      <c r="M91" s="17">
        <v>1</v>
      </c>
      <c r="N91" s="17">
        <v>1</v>
      </c>
      <c r="O91" s="17">
        <v>30</v>
      </c>
      <c r="P91" s="17">
        <v>28</v>
      </c>
      <c r="Q91" s="17">
        <v>27</v>
      </c>
      <c r="R91" s="19" t="s">
        <v>60</v>
      </c>
    </row>
    <row r="92" spans="1:18" x14ac:dyDescent="0.2">
      <c r="A92" s="15">
        <v>1.3</v>
      </c>
      <c r="B92" s="16" t="s">
        <v>40</v>
      </c>
      <c r="C92" s="14"/>
      <c r="D92" s="14"/>
      <c r="E92" s="14"/>
      <c r="F92" s="17">
        <v>280</v>
      </c>
      <c r="G92" s="17">
        <v>271</v>
      </c>
      <c r="H92" s="17">
        <v>264</v>
      </c>
      <c r="I92" s="17">
        <v>263</v>
      </c>
      <c r="J92" s="17">
        <v>248</v>
      </c>
      <c r="K92" s="17">
        <v>246</v>
      </c>
      <c r="L92" s="17">
        <v>242</v>
      </c>
      <c r="M92" s="17">
        <v>245</v>
      </c>
      <c r="N92" s="17">
        <v>256</v>
      </c>
      <c r="O92" s="17">
        <v>278</v>
      </c>
      <c r="P92" s="17">
        <v>284</v>
      </c>
      <c r="Q92" s="17">
        <v>289</v>
      </c>
      <c r="R92" s="21">
        <f>AVERAGE(F92:Q92)</f>
        <v>263.83333333333331</v>
      </c>
    </row>
    <row r="93" spans="1:18" x14ac:dyDescent="0.2">
      <c r="A93" s="22">
        <v>15</v>
      </c>
      <c r="B93" s="13" t="s">
        <v>110</v>
      </c>
      <c r="C93" s="14">
        <v>48918</v>
      </c>
      <c r="D93" s="14">
        <v>106.36</v>
      </c>
      <c r="E93" s="14">
        <v>8.41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</row>
    <row r="94" spans="1:18" x14ac:dyDescent="0.2">
      <c r="A94" s="15">
        <v>1.1000000000000001</v>
      </c>
      <c r="B94" s="16" t="s">
        <v>34</v>
      </c>
      <c r="C94" s="14"/>
      <c r="D94" s="14"/>
      <c r="E94" s="14"/>
      <c r="F94" s="17">
        <v>390</v>
      </c>
      <c r="G94" s="17">
        <v>373</v>
      </c>
      <c r="H94" s="17">
        <v>349</v>
      </c>
      <c r="I94" s="17">
        <v>366</v>
      </c>
      <c r="J94" s="17">
        <v>370</v>
      </c>
      <c r="K94" s="17">
        <v>351</v>
      </c>
      <c r="L94" s="17">
        <v>350</v>
      </c>
      <c r="M94" s="17">
        <v>359</v>
      </c>
      <c r="N94" s="17">
        <v>357</v>
      </c>
      <c r="O94" s="17">
        <v>394</v>
      </c>
      <c r="P94" s="17">
        <v>398</v>
      </c>
      <c r="Q94" s="17">
        <v>383</v>
      </c>
      <c r="R94" s="19">
        <f>MAX(F94:Q94)</f>
        <v>398</v>
      </c>
    </row>
    <row r="95" spans="1:18" x14ac:dyDescent="0.2">
      <c r="A95" s="15"/>
      <c r="B95" s="16" t="s">
        <v>35</v>
      </c>
      <c r="C95" s="14"/>
      <c r="D95" s="14"/>
      <c r="E95" s="14"/>
      <c r="F95" s="29">
        <v>21</v>
      </c>
      <c r="G95" s="17">
        <v>19</v>
      </c>
      <c r="H95" s="17">
        <v>20</v>
      </c>
      <c r="I95" s="17">
        <v>18</v>
      </c>
      <c r="J95" s="17">
        <v>17</v>
      </c>
      <c r="K95" s="17">
        <v>15</v>
      </c>
      <c r="L95" s="17">
        <v>31</v>
      </c>
      <c r="M95" s="17">
        <v>6</v>
      </c>
      <c r="N95" s="17">
        <v>28</v>
      </c>
      <c r="O95" s="17">
        <v>28</v>
      </c>
      <c r="P95" s="17">
        <v>26</v>
      </c>
      <c r="Q95" s="17">
        <v>25</v>
      </c>
      <c r="R95" s="19" t="s">
        <v>111</v>
      </c>
    </row>
    <row r="96" spans="1:18" x14ac:dyDescent="0.2">
      <c r="A96" s="20">
        <v>1.2</v>
      </c>
      <c r="B96" s="16" t="s">
        <v>37</v>
      </c>
      <c r="C96" s="14"/>
      <c r="D96" s="14"/>
      <c r="E96" s="14"/>
      <c r="F96" s="17">
        <v>99</v>
      </c>
      <c r="G96" s="17">
        <v>85</v>
      </c>
      <c r="H96" s="17">
        <v>88</v>
      </c>
      <c r="I96" s="17">
        <v>110</v>
      </c>
      <c r="J96" s="17">
        <v>86</v>
      </c>
      <c r="K96" s="17">
        <v>68</v>
      </c>
      <c r="L96" s="17">
        <v>61</v>
      </c>
      <c r="M96" s="17">
        <v>66</v>
      </c>
      <c r="N96" s="17">
        <v>102</v>
      </c>
      <c r="O96" s="17">
        <v>109</v>
      </c>
      <c r="P96" s="17">
        <v>115</v>
      </c>
      <c r="Q96" s="17">
        <v>97</v>
      </c>
      <c r="R96" s="19">
        <f>MIN(F96:Q96)</f>
        <v>61</v>
      </c>
    </row>
    <row r="97" spans="1:18" x14ac:dyDescent="0.2">
      <c r="A97" s="15"/>
      <c r="B97" s="16" t="s">
        <v>35</v>
      </c>
      <c r="C97" s="14"/>
      <c r="D97" s="14"/>
      <c r="E97" s="14"/>
      <c r="F97" s="29">
        <v>20</v>
      </c>
      <c r="G97" s="17">
        <v>17</v>
      </c>
      <c r="H97" s="17">
        <v>19</v>
      </c>
      <c r="I97" s="17">
        <v>24</v>
      </c>
      <c r="J97" s="17">
        <v>17</v>
      </c>
      <c r="K97" s="17">
        <v>30</v>
      </c>
      <c r="L97" s="17">
        <v>1</v>
      </c>
      <c r="M97" s="17">
        <v>12</v>
      </c>
      <c r="N97" s="17">
        <v>26</v>
      </c>
      <c r="O97" s="17">
        <v>3</v>
      </c>
      <c r="P97" s="17">
        <v>26</v>
      </c>
      <c r="Q97" s="17">
        <v>24</v>
      </c>
      <c r="R97" s="19" t="s">
        <v>112</v>
      </c>
    </row>
    <row r="98" spans="1:18" x14ac:dyDescent="0.2">
      <c r="A98" s="15">
        <v>1.3</v>
      </c>
      <c r="B98" s="16" t="s">
        <v>40</v>
      </c>
      <c r="C98" s="14"/>
      <c r="D98" s="14"/>
      <c r="E98" s="14"/>
      <c r="F98" s="17">
        <v>268</v>
      </c>
      <c r="G98" s="17">
        <v>260</v>
      </c>
      <c r="H98" s="17">
        <v>253</v>
      </c>
      <c r="I98" s="17">
        <v>252</v>
      </c>
      <c r="J98" s="17">
        <v>238</v>
      </c>
      <c r="K98" s="17">
        <v>236</v>
      </c>
      <c r="L98" s="17">
        <v>233</v>
      </c>
      <c r="M98" s="17">
        <v>240</v>
      </c>
      <c r="N98" s="17">
        <v>245</v>
      </c>
      <c r="O98" s="17">
        <v>263</v>
      </c>
      <c r="P98" s="17">
        <v>267</v>
      </c>
      <c r="Q98" s="17">
        <v>272</v>
      </c>
      <c r="R98" s="21">
        <f>AVERAGE(F98:Q98)</f>
        <v>252.25</v>
      </c>
    </row>
    <row r="99" spans="1:18" x14ac:dyDescent="0.2">
      <c r="A99" s="22">
        <v>16</v>
      </c>
      <c r="B99" s="13" t="s">
        <v>113</v>
      </c>
      <c r="C99" s="14">
        <v>48916</v>
      </c>
      <c r="D99" s="14">
        <v>103.28</v>
      </c>
      <c r="E99" s="14">
        <v>9.17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</row>
    <row r="100" spans="1:18" x14ac:dyDescent="0.2">
      <c r="A100" s="15">
        <v>1.1000000000000001</v>
      </c>
      <c r="B100" s="16" t="s">
        <v>34</v>
      </c>
      <c r="C100" s="14"/>
      <c r="D100" s="14"/>
      <c r="E100" s="14"/>
      <c r="F100" s="17">
        <v>131</v>
      </c>
      <c r="G100" s="17">
        <v>121</v>
      </c>
      <c r="H100" s="17">
        <v>117</v>
      </c>
      <c r="I100" s="17">
        <v>127</v>
      </c>
      <c r="J100" s="17">
        <v>88</v>
      </c>
      <c r="K100" s="17">
        <v>88</v>
      </c>
      <c r="L100" s="17">
        <v>94</v>
      </c>
      <c r="M100" s="17">
        <v>98</v>
      </c>
      <c r="N100" s="17">
        <v>96</v>
      </c>
      <c r="O100" s="17">
        <v>113</v>
      </c>
      <c r="P100" s="17">
        <v>137</v>
      </c>
      <c r="Q100" s="17">
        <v>135</v>
      </c>
      <c r="R100" s="19">
        <f>MAX(F100:Q100)</f>
        <v>137</v>
      </c>
    </row>
    <row r="101" spans="1:18" x14ac:dyDescent="0.2">
      <c r="A101" s="15"/>
      <c r="B101" s="16" t="s">
        <v>35</v>
      </c>
      <c r="C101" s="14"/>
      <c r="D101" s="14"/>
      <c r="E101" s="14"/>
      <c r="F101" s="29" t="s">
        <v>114</v>
      </c>
      <c r="G101" s="17">
        <v>5</v>
      </c>
      <c r="H101" s="17">
        <v>26</v>
      </c>
      <c r="I101" s="17">
        <v>15</v>
      </c>
      <c r="J101" s="17" t="s">
        <v>115</v>
      </c>
      <c r="K101" s="17">
        <v>8</v>
      </c>
      <c r="L101" s="17">
        <v>14</v>
      </c>
      <c r="M101" s="17">
        <v>28</v>
      </c>
      <c r="N101" s="17" t="s">
        <v>116</v>
      </c>
      <c r="O101" s="17" t="s">
        <v>117</v>
      </c>
      <c r="P101" s="17">
        <v>28</v>
      </c>
      <c r="Q101" s="17">
        <v>18</v>
      </c>
      <c r="R101" s="19" t="s">
        <v>49</v>
      </c>
    </row>
    <row r="102" spans="1:18" x14ac:dyDescent="0.2">
      <c r="A102" s="20">
        <v>1.2</v>
      </c>
      <c r="B102" s="16" t="s">
        <v>37</v>
      </c>
      <c r="C102" s="14"/>
      <c r="D102" s="14"/>
      <c r="E102" s="14"/>
      <c r="F102" s="17">
        <v>69</v>
      </c>
      <c r="G102" s="17">
        <v>61</v>
      </c>
      <c r="H102" s="17">
        <v>58</v>
      </c>
      <c r="I102" s="17">
        <v>47</v>
      </c>
      <c r="J102" s="17">
        <v>37</v>
      </c>
      <c r="K102" s="17">
        <v>31</v>
      </c>
      <c r="L102" s="17">
        <v>23</v>
      </c>
      <c r="M102" s="17">
        <v>44</v>
      </c>
      <c r="N102" s="17">
        <v>51</v>
      </c>
      <c r="O102" s="17">
        <v>61</v>
      </c>
      <c r="P102" s="17">
        <v>66</v>
      </c>
      <c r="Q102" s="17">
        <v>71</v>
      </c>
      <c r="R102" s="19">
        <f>MIN(F102:Q102)</f>
        <v>23</v>
      </c>
    </row>
    <row r="103" spans="1:18" x14ac:dyDescent="0.2">
      <c r="A103" s="15"/>
      <c r="B103" s="16" t="s">
        <v>35</v>
      </c>
      <c r="C103" s="14"/>
      <c r="D103" s="14"/>
      <c r="E103" s="14"/>
      <c r="F103" s="29">
        <v>27</v>
      </c>
      <c r="G103" s="17">
        <v>15</v>
      </c>
      <c r="H103" s="17">
        <v>17</v>
      </c>
      <c r="I103" s="17">
        <v>22</v>
      </c>
      <c r="J103" s="17">
        <v>24</v>
      </c>
      <c r="K103" s="17">
        <v>21</v>
      </c>
      <c r="L103" s="17">
        <v>5</v>
      </c>
      <c r="M103" s="17" t="s">
        <v>118</v>
      </c>
      <c r="N103" s="17" t="s">
        <v>119</v>
      </c>
      <c r="O103" s="17">
        <v>1</v>
      </c>
      <c r="P103" s="17">
        <v>17</v>
      </c>
      <c r="Q103" s="17">
        <v>14</v>
      </c>
      <c r="R103" s="19" t="s">
        <v>120</v>
      </c>
    </row>
    <row r="104" spans="1:18" x14ac:dyDescent="0.2">
      <c r="A104" s="15">
        <v>1.3</v>
      </c>
      <c r="B104" s="16" t="s">
        <v>40</v>
      </c>
      <c r="C104" s="14"/>
      <c r="D104" s="14"/>
      <c r="E104" s="14"/>
      <c r="F104" s="17">
        <v>98</v>
      </c>
      <c r="G104" s="17">
        <v>90</v>
      </c>
      <c r="H104" s="17">
        <v>84</v>
      </c>
      <c r="I104" s="17">
        <v>81</v>
      </c>
      <c r="J104" s="17">
        <v>67</v>
      </c>
      <c r="K104" s="17">
        <v>64</v>
      </c>
      <c r="L104" s="17">
        <v>63</v>
      </c>
      <c r="M104" s="17">
        <v>67</v>
      </c>
      <c r="N104" s="17">
        <v>72</v>
      </c>
      <c r="O104" s="17">
        <v>86</v>
      </c>
      <c r="P104" s="17">
        <v>93</v>
      </c>
      <c r="Q104" s="17">
        <v>103</v>
      </c>
      <c r="R104" s="21">
        <f>AVERAGE(F104:Q104)</f>
        <v>80.666666666666671</v>
      </c>
    </row>
    <row r="105" spans="1:18" x14ac:dyDescent="0.2">
      <c r="A105" s="22">
        <v>17</v>
      </c>
      <c r="B105" s="13" t="s">
        <v>121</v>
      </c>
      <c r="C105" s="14">
        <v>48917</v>
      </c>
      <c r="D105" s="14">
        <v>103.58</v>
      </c>
      <c r="E105" s="14">
        <v>10.130000000000001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</row>
    <row r="106" spans="1:18" x14ac:dyDescent="0.2">
      <c r="A106" s="15">
        <v>1.1000000000000001</v>
      </c>
      <c r="B106" s="16" t="s">
        <v>34</v>
      </c>
      <c r="C106" s="14"/>
      <c r="D106" s="14"/>
      <c r="E106" s="14"/>
      <c r="F106" s="17">
        <v>144</v>
      </c>
      <c r="G106" s="17">
        <v>141</v>
      </c>
      <c r="H106" s="17">
        <v>132</v>
      </c>
      <c r="I106" s="17">
        <v>142</v>
      </c>
      <c r="J106" s="17">
        <v>108</v>
      </c>
      <c r="K106" s="17">
        <v>107</v>
      </c>
      <c r="L106" s="17">
        <v>117</v>
      </c>
      <c r="M106" s="17">
        <v>112</v>
      </c>
      <c r="N106" s="17">
        <v>130</v>
      </c>
      <c r="O106" s="17">
        <v>154</v>
      </c>
      <c r="P106" s="32">
        <v>164</v>
      </c>
      <c r="Q106" s="17">
        <v>160</v>
      </c>
      <c r="R106" s="19">
        <f>MAX(F106:Q106)</f>
        <v>164</v>
      </c>
    </row>
    <row r="107" spans="1:18" x14ac:dyDescent="0.2">
      <c r="A107" s="15"/>
      <c r="B107" s="16" t="s">
        <v>35</v>
      </c>
      <c r="C107" s="14"/>
      <c r="D107" s="14"/>
      <c r="E107" s="14"/>
      <c r="F107" s="29">
        <v>19</v>
      </c>
      <c r="G107" s="17">
        <v>5</v>
      </c>
      <c r="H107" s="17" t="s">
        <v>122</v>
      </c>
      <c r="I107" s="17">
        <v>14</v>
      </c>
      <c r="J107" s="17">
        <v>10</v>
      </c>
      <c r="K107" s="17" t="s">
        <v>123</v>
      </c>
      <c r="L107" s="17" t="s">
        <v>124</v>
      </c>
      <c r="M107" s="17">
        <v>28</v>
      </c>
      <c r="N107" s="17">
        <v>17</v>
      </c>
      <c r="O107" s="17">
        <v>31</v>
      </c>
      <c r="P107" s="32">
        <v>28</v>
      </c>
      <c r="Q107" s="17">
        <v>18</v>
      </c>
      <c r="R107" s="19" t="s">
        <v>49</v>
      </c>
    </row>
    <row r="108" spans="1:18" x14ac:dyDescent="0.2">
      <c r="A108" s="20">
        <v>1.2</v>
      </c>
      <c r="B108" s="16" t="s">
        <v>37</v>
      </c>
      <c r="C108" s="14"/>
      <c r="D108" s="14"/>
      <c r="E108" s="14"/>
      <c r="F108" s="17">
        <v>51</v>
      </c>
      <c r="G108" s="17">
        <v>47</v>
      </c>
      <c r="H108" s="17">
        <v>48</v>
      </c>
      <c r="I108" s="17">
        <v>35</v>
      </c>
      <c r="J108" s="17">
        <v>26</v>
      </c>
      <c r="K108" s="17">
        <v>25</v>
      </c>
      <c r="L108" s="17">
        <v>20</v>
      </c>
      <c r="M108" s="17">
        <v>33</v>
      </c>
      <c r="N108" s="17">
        <v>50</v>
      </c>
      <c r="O108" s="17">
        <v>66</v>
      </c>
      <c r="P108" s="32">
        <v>66</v>
      </c>
      <c r="Q108" s="17">
        <v>71</v>
      </c>
      <c r="R108" s="19">
        <f>MIN(F108:Q108)</f>
        <v>20</v>
      </c>
    </row>
    <row r="109" spans="1:18" x14ac:dyDescent="0.2">
      <c r="A109" s="15"/>
      <c r="B109" s="16" t="s">
        <v>35</v>
      </c>
      <c r="C109" s="14"/>
      <c r="D109" s="14"/>
      <c r="E109" s="14"/>
      <c r="F109" s="29">
        <v>21</v>
      </c>
      <c r="G109" s="17">
        <v>16</v>
      </c>
      <c r="H109" s="17">
        <v>18</v>
      </c>
      <c r="I109" s="17">
        <v>22</v>
      </c>
      <c r="J109" s="17">
        <v>21</v>
      </c>
      <c r="K109" s="17">
        <v>19</v>
      </c>
      <c r="L109" s="17" t="s">
        <v>125</v>
      </c>
      <c r="M109" s="17">
        <v>1</v>
      </c>
      <c r="N109" s="17">
        <v>11</v>
      </c>
      <c r="O109" s="17">
        <v>1</v>
      </c>
      <c r="P109" s="32">
        <v>28</v>
      </c>
      <c r="Q109" s="17">
        <v>14</v>
      </c>
      <c r="R109" s="19" t="s">
        <v>126</v>
      </c>
    </row>
    <row r="110" spans="1:18" x14ac:dyDescent="0.2">
      <c r="A110" s="33">
        <v>1.3</v>
      </c>
      <c r="B110" s="16" t="s">
        <v>40</v>
      </c>
      <c r="C110" s="14"/>
      <c r="D110" s="14"/>
      <c r="E110" s="14"/>
      <c r="F110" s="17">
        <v>107.31989247311827</v>
      </c>
      <c r="G110" s="17">
        <v>101.62797619047619</v>
      </c>
      <c r="H110" s="17">
        <v>93.181451612903231</v>
      </c>
      <c r="I110" s="17">
        <v>89.094444444444449</v>
      </c>
      <c r="J110" s="17">
        <v>77.090053763440864</v>
      </c>
      <c r="K110" s="17">
        <v>75.05694444444444</v>
      </c>
      <c r="L110" s="17">
        <v>76.900537634408607</v>
      </c>
      <c r="M110" s="17">
        <v>76.6760752688172</v>
      </c>
      <c r="N110" s="17">
        <v>89.390277777777783</v>
      </c>
      <c r="O110" s="17">
        <v>108.03629032258064</v>
      </c>
      <c r="P110" s="32">
        <v>116</v>
      </c>
      <c r="Q110" s="17">
        <v>123</v>
      </c>
      <c r="R110" s="21">
        <f>AVERAGE(F110:Q110)</f>
        <v>94.447828661034293</v>
      </c>
    </row>
    <row r="111" spans="1:18" x14ac:dyDescent="0.2">
      <c r="A111" s="3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4"/>
    </row>
  </sheetData>
  <mergeCells count="15">
    <mergeCell ref="N5:R5"/>
    <mergeCell ref="A6:A7"/>
    <mergeCell ref="B6:B7"/>
    <mergeCell ref="C6:C7"/>
    <mergeCell ref="D6:E6"/>
    <mergeCell ref="F6:Q6"/>
    <mergeCell ref="R6:R7"/>
    <mergeCell ref="A1:C1"/>
    <mergeCell ref="D1:L2"/>
    <mergeCell ref="M1:R2"/>
    <mergeCell ref="A2:C2"/>
    <mergeCell ref="A3:C3"/>
    <mergeCell ref="D3:L4"/>
    <mergeCell ref="M3:R4"/>
    <mergeCell ref="A4:C4"/>
  </mergeCells>
  <conditionalFormatting sqref="Q28:Q32">
    <cfRule type="expression" dxfId="2" priority="1" stopIfTrue="1">
      <formula>$AJ28&lt;&gt;""</formula>
    </cfRule>
  </conditionalFormatting>
  <conditionalFormatting sqref="Q34:Q38 F39:Q39 Q16:Q20 Q10:Q14 Q22:Q26">
    <cfRule type="expression" dxfId="1" priority="2" stopIfTrue="1">
      <formula>$AL10&lt;&gt;""</formula>
    </cfRule>
  </conditionalFormatting>
  <conditionalFormatting sqref="F33:Q33">
    <cfRule type="expression" dxfId="0" priority="3" stopIfTrue="1">
      <formula>$AN33&lt;&gt;""</formula>
    </cfRule>
  </conditionalFormatting>
  <printOptions horizontalCentered="1"/>
  <pageMargins left="0.19685039370078741" right="0.19685039370078741" top="0.78740157480314965" bottom="0.39370078740157483" header="0.19685039370078741" footer="0.19685039370078741"/>
  <pageSetup paperSize="9" orientation="landscape" r:id="rId1"/>
  <headerFooter scaleWithDoc="0" alignWithMargins="0">
    <oddFooter>&amp;C&amp;"Times New Roman,Regular"&amp;P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0505</vt:lpstr>
      <vt:lpstr>'0505'!Print_Area</vt:lpstr>
      <vt:lpstr>'0505'!Print_Titles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Hieu</dc:creator>
  <cp:lastModifiedBy>Nguyen Van Hieu</cp:lastModifiedBy>
  <dcterms:created xsi:type="dcterms:W3CDTF">2018-03-09T09:15:43Z</dcterms:created>
  <dcterms:modified xsi:type="dcterms:W3CDTF">2018-03-09T09:16:13Z</dcterms:modified>
</cp:coreProperties>
</file>