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ork\2023\052023\Chitieuthongke_2023\FileSP_2023\KTTV_BDKH\"/>
    </mc:Choice>
  </mc:AlternateContent>
  <xr:revisionPtr revIDLastSave="0" documentId="8_{737BEE89-7F8E-45A1-9A6B-00574E634D4F}" xr6:coauthVersionLast="47" xr6:coauthVersionMax="47" xr10:uidLastSave="{00000000-0000-0000-0000-000000000000}"/>
  <bookViews>
    <workbookView xWindow="-108" yWindow="-108" windowWidth="23256" windowHeight="12576" xr2:uid="{31C8559A-295B-4220-B79A-1D71C8FD4809}"/>
  </bookViews>
  <sheets>
    <sheet name="0506-BTNMT" sheetId="1" r:id="rId1"/>
  </sheets>
  <definedNames>
    <definedName name="_xlnm.Print_Area" localSheetId="0">'0506-BTNMT'!$A$1:$I$25</definedName>
    <definedName name="_xlnm.Print_Titles" localSheetId="0">'0506-BTNMT'!$4:$6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I7" i="1" s="1"/>
  <c r="H8" i="1"/>
  <c r="I8" i="1" s="1"/>
  <c r="H9" i="1"/>
  <c r="I9" i="1" s="1"/>
  <c r="H10" i="1"/>
  <c r="I10" i="1"/>
  <c r="H11" i="1"/>
  <c r="I11" i="1" s="1"/>
  <c r="H12" i="1"/>
  <c r="I12" i="1" s="1"/>
  <c r="H13" i="1"/>
  <c r="I13" i="1" s="1"/>
  <c r="H14" i="1"/>
  <c r="I14" i="1"/>
  <c r="H15" i="1"/>
  <c r="I15" i="1" s="1"/>
  <c r="H16" i="1"/>
  <c r="I16" i="1" s="1"/>
  <c r="H17" i="1"/>
  <c r="I17" i="1" s="1"/>
  <c r="H18" i="1"/>
  <c r="I18" i="1"/>
  <c r="H19" i="1"/>
  <c r="I19" i="1" s="1"/>
  <c r="H20" i="1"/>
  <c r="I20" i="1" s="1"/>
  <c r="H21" i="1"/>
  <c r="I21" i="1" s="1"/>
  <c r="H22" i="1"/>
  <c r="I22" i="1"/>
  <c r="H23" i="1"/>
  <c r="I23" i="1" s="1"/>
</calcChain>
</file>

<file path=xl/sharedStrings.xml><?xml version="1.0" encoding="utf-8"?>
<sst xmlns="http://schemas.openxmlformats.org/spreadsheetml/2006/main" count="126" uniqueCount="107">
  <si>
    <t>Thủ trưởng đơn vị</t>
  </si>
  <si>
    <t>0.80</t>
  </si>
  <si>
    <t>8/VII,8/VI II, 27/IX</t>
  </si>
  <si>
    <t>Nhiều ngày</t>
  </si>
  <si>
    <t>10, 19</t>
  </si>
  <si>
    <t>29, 30</t>
  </si>
  <si>
    <t>04, 07</t>
  </si>
  <si>
    <t>Nhiêù ngày</t>
  </si>
  <si>
    <t>W</t>
  </si>
  <si>
    <t>NE</t>
  </si>
  <si>
    <t>NE,</t>
  </si>
  <si>
    <t>SW, W</t>
  </si>
  <si>
    <t>SW</t>
  </si>
  <si>
    <t>NW, NE</t>
  </si>
  <si>
    <t>3.50</t>
  </si>
  <si>
    <t>2.00</t>
  </si>
  <si>
    <t>1.25</t>
  </si>
  <si>
    <t>2.50</t>
  </si>
  <si>
    <t>3.00</t>
  </si>
  <si>
    <t>0.98</t>
  </si>
  <si>
    <t>1.02</t>
  </si>
  <si>
    <t>0.56</t>
  </si>
  <si>
    <t>0.58</t>
  </si>
  <si>
    <t>1.72</t>
  </si>
  <si>
    <t>1.47</t>
  </si>
  <si>
    <t>1.61</t>
  </si>
  <si>
    <t>1.06</t>
  </si>
  <si>
    <t>0.99</t>
  </si>
  <si>
    <t>0.63</t>
  </si>
  <si>
    <t>0.52</t>
  </si>
  <si>
    <t>0.91</t>
  </si>
  <si>
    <t>0.74</t>
  </si>
  <si>
    <t>Nguồn số liệu: Công văn số 258/TCKTTV-KHTC ngày 13/3/2023 của Tổng cục Khí tượng Thuỷ văn</t>
  </si>
  <si>
    <t>10.13</t>
  </si>
  <si>
    <t>103.58</t>
  </si>
  <si>
    <t>Trạm Phú Quốc</t>
  </si>
  <si>
    <t>10.2</t>
  </si>
  <si>
    <t>107.04</t>
  </si>
  <si>
    <t>Trạm Vũng Tàu</t>
  </si>
  <si>
    <t>11.25</t>
  </si>
  <si>
    <t>114.2</t>
  </si>
  <si>
    <t>Song Tử Tây</t>
  </si>
  <si>
    <t>8.39</t>
  </si>
  <si>
    <t>111.55</t>
  </si>
  <si>
    <t>Trạm Trường Sa</t>
  </si>
  <si>
    <t>10.31</t>
  </si>
  <si>
    <t>108.56</t>
  </si>
  <si>
    <t>Trạm Phú Quý</t>
  </si>
  <si>
    <t>13.46</t>
  </si>
  <si>
    <t>109.15</t>
  </si>
  <si>
    <t>Trạm Quy Nhơn</t>
  </si>
  <si>
    <r>
      <t> 15.</t>
    </r>
    <r>
      <rPr>
        <sz val="12"/>
        <rFont val="Times New Roman"/>
        <family val="1"/>
      </rPr>
      <t>23</t>
    </r>
  </si>
  <si>
    <r>
      <t> 109.</t>
    </r>
    <r>
      <rPr>
        <sz val="12"/>
        <rFont val="Times New Roman"/>
        <family val="1"/>
      </rPr>
      <t>09</t>
    </r>
  </si>
  <si>
    <t> HV85</t>
  </si>
  <si>
    <t>Trạm Lý Sơn</t>
  </si>
  <si>
    <t>16.06</t>
  </si>
  <si>
    <t>108.13</t>
  </si>
  <si>
    <t>Trạm Sơn Trà</t>
  </si>
  <si>
    <t>17.1</t>
  </si>
  <si>
    <t>107.22</t>
  </si>
  <si>
    <t>48/89</t>
  </si>
  <si>
    <t>Trạm Cồn Cỏ</t>
  </si>
  <si>
    <t>18.48</t>
  </si>
  <si>
    <t>105.46</t>
  </si>
  <si>
    <t>48/81</t>
  </si>
  <si>
    <t>Trạm Hòn Ngư</t>
  </si>
  <si>
    <t>19.45</t>
  </si>
  <si>
    <t>105.54</t>
  </si>
  <si>
    <t>48/68</t>
  </si>
  <si>
    <t>Trạm Sầm Sơn</t>
  </si>
  <si>
    <t>21.26</t>
  </si>
  <si>
    <t>107.58</t>
  </si>
  <si>
    <t>48/41</t>
  </si>
  <si>
    <t>Trạm Trà Cổ</t>
  </si>
  <si>
    <t>Trạm Bạch Long Vĩ</t>
  </si>
  <si>
    <t>20.4</t>
  </si>
  <si>
    <t>106.48</t>
  </si>
  <si>
    <t>Trạm Hòn Dấu</t>
  </si>
  <si>
    <t>20.57</t>
  </si>
  <si>
    <t>Trạm Bãi Cháy</t>
  </si>
  <si>
    <t>21.01</t>
  </si>
  <si>
    <t>107.21</t>
  </si>
  <si>
    <t>Trạm Cửa Ông</t>
  </si>
  <si>
    <t>20.59</t>
  </si>
  <si>
    <t>107.46</t>
  </si>
  <si>
    <t xml:space="preserve">Trạm Cô Tô </t>
  </si>
  <si>
    <t>4=(3:1)x100</t>
  </si>
  <si>
    <t>3=2-1</t>
  </si>
  <si>
    <t>E</t>
  </si>
  <si>
    <t>D</t>
  </si>
  <si>
    <t>C</t>
  </si>
  <si>
    <t>B</t>
  </si>
  <si>
    <t>A</t>
  </si>
  <si>
    <t>Tỷ lệ (%)</t>
  </si>
  <si>
    <t>Tăng/giảm (cm)</t>
  </si>
  <si>
    <t>Vĩ
 độ</t>
  </si>
  <si>
    <t>Kinh độ</t>
  </si>
  <si>
    <t>Mức độ thay đổi mực nước biển trung bình năm</t>
  </si>
  <si>
    <t>Mực nước biển trung bình năm báo cáo        (cm)</t>
  </si>
  <si>
    <t>Mực nước biển trung bình năm trước              (cm)</t>
  </si>
  <si>
    <t>Tọa độ trạm quan trắc</t>
  </si>
  <si>
    <t>Mã số</t>
  </si>
  <si>
    <t>Trạm quan trắc</t>
  </si>
  <si>
    <t>STT</t>
  </si>
  <si>
    <t>Đơn vị báo cáo: Tổng cục Khí tượng Thủy văn
Đơn vị nhận báo cáo: Vụ Kế hoạch-Tài chính</t>
  </si>
  <si>
    <t>MỨC THAY ĐỔI MỰC NƯỚC BIỂN TRUNG BÌNH
NĂM 2022</t>
  </si>
  <si>
    <r>
      <rPr>
        <b/>
        <sz val="12"/>
        <rFont val="Times New Roman"/>
        <family val="1"/>
        <charset val="163"/>
      </rPr>
      <t>Biểu số: 0506/BTNMT</t>
    </r>
    <r>
      <rPr>
        <sz val="12"/>
        <rFont val="Times New Roman"/>
        <family val="1"/>
        <charset val="163"/>
      </rPr>
      <t xml:space="preserve">
Ban hành kèm theo Thông tư số 20/2018/TT-TNMT, ngày 8/11/2018  của Bộ Tài nguyên và Môi trường 
Ngày nhận báo cáo: Ngày 15/3 năm sau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</si>
</sst>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  <charset val="163"/>
    </font>
    <font>
      <b/>
      <sz val="12"/>
      <name val="Times New Roman"/>
      <family val="1"/>
      <charset val="163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>
      <alignment horizontal="center" vertical="center"/>
    </xf>
  </cellStyleXfs>
  <cellXfs count="63">
    <xf numFmtId="0" fontId="0" fillId="0" borderId="0" xfId="0"/>
    <xf numFmtId="0" fontId="1" fillId="0" borderId="0" xfId="1"/>
    <xf numFmtId="0" fontId="2" fillId="0" borderId="0" xfId="1" applyFont="1"/>
    <xf numFmtId="0" fontId="4" fillId="0" borderId="0" xfId="2" applyFont="1"/>
    <xf numFmtId="0" fontId="5" fillId="0" borderId="0" xfId="2" applyFont="1" applyAlignment="1">
      <alignment horizontal="center"/>
    </xf>
    <xf numFmtId="0" fontId="5" fillId="0" borderId="0" xfId="3" applyFont="1"/>
    <xf numFmtId="0" fontId="5" fillId="0" borderId="0" xfId="3" applyFont="1" applyAlignment="1">
      <alignment horizontal="center"/>
    </xf>
    <xf numFmtId="0" fontId="4" fillId="0" borderId="0" xfId="2" applyFont="1" applyAlignment="1">
      <alignment horizontal="center"/>
    </xf>
    <xf numFmtId="0" fontId="5" fillId="0" borderId="0" xfId="2" applyFont="1"/>
    <xf numFmtId="0" fontId="6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5" fillId="0" borderId="0" xfId="2" applyFont="1" applyAlignment="1">
      <alignment horizontal="left"/>
    </xf>
    <xf numFmtId="0" fontId="4" fillId="0" borderId="0" xfId="2" applyFont="1" applyAlignment="1">
      <alignment horizontal="right"/>
    </xf>
    <xf numFmtId="0" fontId="6" fillId="0" borderId="0" xfId="2" applyFont="1"/>
    <xf numFmtId="0" fontId="4" fillId="0" borderId="0" xfId="3" applyFont="1"/>
    <xf numFmtId="0" fontId="8" fillId="0" borderId="0" xfId="3" applyFont="1"/>
    <xf numFmtId="0" fontId="9" fillId="0" borderId="0" xfId="2" applyFont="1"/>
    <xf numFmtId="0" fontId="10" fillId="0" borderId="0" xfId="2" applyFont="1"/>
    <xf numFmtId="0" fontId="10" fillId="0" borderId="0" xfId="2" applyFont="1" applyAlignment="1">
      <alignment horizontal="center"/>
    </xf>
    <xf numFmtId="0" fontId="6" fillId="0" borderId="0" xfId="2" applyFont="1" applyAlignment="1">
      <alignment vertical="center"/>
    </xf>
    <xf numFmtId="2" fontId="2" fillId="0" borderId="0" xfId="1" applyNumberFormat="1" applyFont="1" applyAlignment="1">
      <alignment horizontal="right"/>
    </xf>
    <xf numFmtId="1" fontId="2" fillId="0" borderId="0" xfId="1" applyNumberFormat="1" applyFont="1" applyAlignment="1">
      <alignment horizontal="right"/>
    </xf>
    <xf numFmtId="1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2" fontId="4" fillId="0" borderId="1" xfId="1" applyNumberFormat="1" applyFont="1" applyBorder="1"/>
    <xf numFmtId="1" fontId="4" fillId="0" borderId="1" xfId="1" applyNumberFormat="1" applyFont="1" applyBorder="1" applyAlignment="1">
      <alignment horizontal="right"/>
    </xf>
    <xf numFmtId="1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/>
    <xf numFmtId="0" fontId="2" fillId="0" borderId="1" xfId="1" applyFont="1" applyBorder="1" applyAlignment="1">
      <alignment vertical="center"/>
    </xf>
    <xf numFmtId="0" fontId="5" fillId="0" borderId="2" xfId="3" applyFont="1" applyBorder="1" applyAlignment="1">
      <alignment horizontal="center" vertical="center"/>
    </xf>
    <xf numFmtId="1" fontId="4" fillId="0" borderId="1" xfId="1" applyNumberFormat="1" applyFont="1" applyBorder="1"/>
    <xf numFmtId="1" fontId="4" fillId="0" borderId="1" xfId="3" applyNumberFormat="1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1" fontId="4" fillId="0" borderId="3" xfId="3" applyNumberFormat="1" applyFont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1" fontId="4" fillId="0" borderId="4" xfId="1" applyNumberFormat="1" applyFont="1" applyBorder="1"/>
    <xf numFmtId="0" fontId="11" fillId="0" borderId="1" xfId="0" applyFont="1" applyBorder="1" applyAlignment="1">
      <alignment horizontal="center" vertical="center"/>
    </xf>
    <xf numFmtId="1" fontId="12" fillId="0" borderId="1" xfId="4" applyNumberFormat="1" applyFont="1" applyBorder="1">
      <alignment horizontal="center" vertical="center"/>
    </xf>
    <xf numFmtId="2" fontId="13" fillId="0" borderId="1" xfId="1" applyNumberFormat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4" fillId="0" borderId="1" xfId="1" applyFont="1" applyBorder="1"/>
    <xf numFmtId="0" fontId="9" fillId="2" borderId="1" xfId="2" applyFont="1" applyFill="1" applyBorder="1" applyAlignment="1">
      <alignment horizontal="center" vertical="center" wrapText="1"/>
    </xf>
    <xf numFmtId="0" fontId="9" fillId="2" borderId="1" xfId="2" quotePrefix="1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 wrapText="1"/>
    </xf>
    <xf numFmtId="0" fontId="6" fillId="0" borderId="9" xfId="2" applyFont="1" applyBorder="1" applyAlignment="1">
      <alignment vertical="center" wrapText="1"/>
    </xf>
    <xf numFmtId="0" fontId="9" fillId="0" borderId="9" xfId="2" applyFont="1" applyBorder="1" applyAlignment="1">
      <alignment horizontal="left" vertical="top" wrapText="1"/>
    </xf>
    <xf numFmtId="0" fontId="4" fillId="0" borderId="0" xfId="2" applyFont="1" applyAlignment="1">
      <alignment vertical="center" wrapText="1"/>
    </xf>
    <xf numFmtId="0" fontId="4" fillId="0" borderId="0" xfId="3" applyFont="1" applyAlignment="1">
      <alignment horizontal="left" vertical="top" wrapText="1"/>
    </xf>
    <xf numFmtId="0" fontId="5" fillId="0" borderId="0" xfId="2" applyFont="1" applyAlignment="1">
      <alignment horizontal="center" vertical="center" wrapText="1"/>
    </xf>
    <xf numFmtId="0" fontId="9" fillId="0" borderId="0" xfId="2" applyFont="1" applyAlignment="1">
      <alignment horizontal="left" vertical="top" wrapText="1"/>
    </xf>
    <xf numFmtId="0" fontId="4" fillId="0" borderId="0" xfId="3" applyFont="1" applyAlignment="1">
      <alignment vertical="center" wrapText="1"/>
    </xf>
  </cellXfs>
  <cellStyles count="5">
    <cellStyle name="Normal" xfId="0" builtinId="0"/>
    <cellStyle name="Normal 2 2" xfId="3" xr:uid="{BEE9A74C-6D70-4E35-9B5E-062403B8A482}"/>
    <cellStyle name="Normal_Bao cao So lieu KTTV_KT2011 2" xfId="2" xr:uid="{55381C9A-8D48-4A52-A975-1C74CCFCF2A4}"/>
    <cellStyle name="Normal_DAC TRUNG 17 TRAM NAM 2014" xfId="1" xr:uid="{0E7C04B6-28D1-458C-A3B2-3F72AFAA14DA}"/>
    <cellStyle name="Normal_mau1" xfId="4" xr:uid="{3EED3515-1802-4028-912B-93B82DBE3C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2F922-EDE2-4793-9E8E-2C42154256E7}">
  <sheetPr>
    <tabColor rgb="FFFFFF00"/>
  </sheetPr>
  <dimension ref="A1:S94"/>
  <sheetViews>
    <sheetView tabSelected="1" zoomScaleNormal="100" workbookViewId="0">
      <pane ySplit="6" topLeftCell="A7" activePane="bottomLeft" state="frozen"/>
      <selection activeCell="F56" sqref="F56:Q67"/>
      <selection pane="bottomLeft" activeCell="K8" sqref="K8"/>
    </sheetView>
  </sheetViews>
  <sheetFormatPr defaultColWidth="9.109375" defaultRowHeight="14.4" x14ac:dyDescent="0.3"/>
  <cols>
    <col min="1" max="1" width="5.44140625" style="1" customWidth="1"/>
    <col min="2" max="2" width="22.109375" style="1" customWidth="1"/>
    <col min="3" max="3" width="10.5546875" style="1" customWidth="1"/>
    <col min="4" max="5" width="13.44140625" style="1" customWidth="1"/>
    <col min="6" max="6" width="17" style="1" customWidth="1"/>
    <col min="7" max="7" width="15.6640625" style="1" customWidth="1"/>
    <col min="8" max="8" width="19.44140625" style="1" customWidth="1"/>
    <col min="9" max="9" width="23.33203125" style="1" customWidth="1"/>
    <col min="10" max="10" width="9.5546875" style="1" customWidth="1"/>
    <col min="11" max="16384" width="9.109375" style="1"/>
  </cols>
  <sheetData>
    <row r="1" spans="1:10" s="2" customFormat="1" ht="23.25" customHeight="1" x14ac:dyDescent="0.3">
      <c r="A1" s="61" t="s">
        <v>106</v>
      </c>
      <c r="B1" s="61"/>
      <c r="C1" s="61"/>
      <c r="D1" s="60" t="s">
        <v>105</v>
      </c>
      <c r="E1" s="60"/>
      <c r="F1" s="60"/>
      <c r="G1" s="60"/>
      <c r="H1" s="59" t="s">
        <v>104</v>
      </c>
      <c r="I1" s="59"/>
      <c r="J1" s="62"/>
    </row>
    <row r="2" spans="1:10" s="2" customFormat="1" ht="33.75" customHeight="1" x14ac:dyDescent="0.3">
      <c r="A2" s="61"/>
      <c r="B2" s="61"/>
      <c r="C2" s="61"/>
      <c r="D2" s="60"/>
      <c r="E2" s="60"/>
      <c r="F2" s="60"/>
      <c r="G2" s="60"/>
      <c r="H2" s="59"/>
      <c r="I2" s="59"/>
      <c r="J2" s="58"/>
    </row>
    <row r="3" spans="1:10" s="2" customFormat="1" ht="37.5" customHeight="1" x14ac:dyDescent="0.3">
      <c r="A3" s="57"/>
      <c r="B3" s="57"/>
      <c r="C3" s="57"/>
      <c r="D3" s="7"/>
      <c r="E3" s="7"/>
      <c r="F3" s="3"/>
      <c r="G3" s="3"/>
      <c r="H3" s="56"/>
      <c r="I3" s="56"/>
    </row>
    <row r="4" spans="1:10" s="2" customFormat="1" ht="29.25" customHeight="1" x14ac:dyDescent="0.3">
      <c r="A4" s="52" t="s">
        <v>103</v>
      </c>
      <c r="B4" s="52" t="s">
        <v>102</v>
      </c>
      <c r="C4" s="52" t="s">
        <v>101</v>
      </c>
      <c r="D4" s="55" t="s">
        <v>100</v>
      </c>
      <c r="E4" s="54"/>
      <c r="F4" s="53" t="s">
        <v>99</v>
      </c>
      <c r="G4" s="52" t="s">
        <v>98</v>
      </c>
      <c r="H4" s="51" t="s">
        <v>97</v>
      </c>
      <c r="I4" s="51"/>
    </row>
    <row r="5" spans="1:10" s="2" customFormat="1" ht="36" customHeight="1" x14ac:dyDescent="0.3">
      <c r="A5" s="48"/>
      <c r="B5" s="48"/>
      <c r="C5" s="48"/>
      <c r="D5" s="50" t="s">
        <v>96</v>
      </c>
      <c r="E5" s="50" t="s">
        <v>95</v>
      </c>
      <c r="F5" s="49"/>
      <c r="G5" s="48"/>
      <c r="H5" s="47" t="s">
        <v>94</v>
      </c>
      <c r="I5" s="47" t="s">
        <v>93</v>
      </c>
    </row>
    <row r="6" spans="1:10" s="2" customFormat="1" ht="15.6" x14ac:dyDescent="0.3">
      <c r="A6" s="46" t="s">
        <v>92</v>
      </c>
      <c r="B6" s="46" t="s">
        <v>91</v>
      </c>
      <c r="C6" s="46" t="s">
        <v>90</v>
      </c>
      <c r="D6" s="46" t="s">
        <v>89</v>
      </c>
      <c r="E6" s="46" t="s">
        <v>88</v>
      </c>
      <c r="F6" s="45">
        <v>1</v>
      </c>
      <c r="G6" s="45">
        <v>2</v>
      </c>
      <c r="H6" s="44" t="s">
        <v>87</v>
      </c>
      <c r="I6" s="44" t="s">
        <v>86</v>
      </c>
    </row>
    <row r="7" spans="1:10" s="2" customFormat="1" ht="27" customHeight="1" x14ac:dyDescent="0.3">
      <c r="A7" s="29">
        <v>1</v>
      </c>
      <c r="B7" s="31" t="s">
        <v>85</v>
      </c>
      <c r="C7" s="29">
        <v>48834</v>
      </c>
      <c r="D7" s="29" t="s">
        <v>84</v>
      </c>
      <c r="E7" s="28" t="s">
        <v>83</v>
      </c>
      <c r="F7" s="27">
        <v>212</v>
      </c>
      <c r="G7" s="26">
        <v>215</v>
      </c>
      <c r="H7" s="43">
        <f>G7-F7</f>
        <v>3</v>
      </c>
      <c r="I7" s="24">
        <f>H7/F7*100</f>
        <v>1.4150943396226416</v>
      </c>
    </row>
    <row r="8" spans="1:10" s="2" customFormat="1" ht="27" customHeight="1" x14ac:dyDescent="0.3">
      <c r="A8" s="29">
        <v>2</v>
      </c>
      <c r="B8" s="31" t="s">
        <v>82</v>
      </c>
      <c r="C8" s="29">
        <v>48836</v>
      </c>
      <c r="D8" s="29" t="s">
        <v>81</v>
      </c>
      <c r="E8" s="28" t="s">
        <v>80</v>
      </c>
      <c r="F8" s="27">
        <v>252</v>
      </c>
      <c r="G8" s="26">
        <v>254</v>
      </c>
      <c r="H8" s="33">
        <f>G8-F8</f>
        <v>2</v>
      </c>
      <c r="I8" s="24">
        <f>H8/F8*100</f>
        <v>0.79365079365079361</v>
      </c>
    </row>
    <row r="9" spans="1:10" s="2" customFormat="1" ht="27" customHeight="1" x14ac:dyDescent="0.3">
      <c r="A9" s="29">
        <v>3</v>
      </c>
      <c r="B9" s="31" t="s">
        <v>79</v>
      </c>
      <c r="C9" s="29">
        <v>48833</v>
      </c>
      <c r="D9" s="29" t="s">
        <v>37</v>
      </c>
      <c r="E9" s="28" t="s">
        <v>78</v>
      </c>
      <c r="F9" s="27">
        <v>214</v>
      </c>
      <c r="G9" s="26">
        <v>218</v>
      </c>
      <c r="H9" s="33">
        <f>G9-F9</f>
        <v>4</v>
      </c>
      <c r="I9" s="24">
        <f>H9/F9*100</f>
        <v>1.8691588785046727</v>
      </c>
    </row>
    <row r="10" spans="1:10" s="2" customFormat="1" ht="27" customHeight="1" x14ac:dyDescent="0.3">
      <c r="A10" s="29">
        <v>4</v>
      </c>
      <c r="B10" s="31" t="s">
        <v>77</v>
      </c>
      <c r="C10" s="29">
        <v>48828</v>
      </c>
      <c r="D10" s="29" t="s">
        <v>76</v>
      </c>
      <c r="E10" s="28" t="s">
        <v>75</v>
      </c>
      <c r="F10" s="27">
        <v>201</v>
      </c>
      <c r="G10" s="26">
        <v>206</v>
      </c>
      <c r="H10" s="33">
        <f>G10-F10</f>
        <v>5</v>
      </c>
      <c r="I10" s="24">
        <f>H10/F10*100</f>
        <v>2.4875621890547266</v>
      </c>
    </row>
    <row r="11" spans="1:10" s="2" customFormat="1" ht="27" customHeight="1" x14ac:dyDescent="0.3">
      <c r="A11" s="29">
        <v>5</v>
      </c>
      <c r="B11" s="31" t="s">
        <v>74</v>
      </c>
      <c r="C11" s="29">
        <v>48839</v>
      </c>
      <c r="D11" s="29" t="s">
        <v>63</v>
      </c>
      <c r="E11" s="28" t="s">
        <v>62</v>
      </c>
      <c r="F11" s="27">
        <v>156</v>
      </c>
      <c r="G11" s="26">
        <v>153</v>
      </c>
      <c r="H11" s="33">
        <f>G11-F11</f>
        <v>-3</v>
      </c>
      <c r="I11" s="24">
        <f>H11/F11*100</f>
        <v>-1.9230769230769231</v>
      </c>
    </row>
    <row r="12" spans="1:10" s="2" customFormat="1" ht="27" customHeight="1" x14ac:dyDescent="0.3">
      <c r="A12" s="29">
        <v>6</v>
      </c>
      <c r="B12" s="31" t="s">
        <v>73</v>
      </c>
      <c r="C12" s="42" t="s">
        <v>72</v>
      </c>
      <c r="D12" s="42" t="s">
        <v>71</v>
      </c>
      <c r="E12" s="41" t="s">
        <v>70</v>
      </c>
      <c r="F12" s="27">
        <v>128</v>
      </c>
      <c r="G12" s="26">
        <v>131</v>
      </c>
      <c r="H12" s="33">
        <f>G12-F12</f>
        <v>3</v>
      </c>
      <c r="I12" s="24">
        <f>H12/F12*100</f>
        <v>2.34375</v>
      </c>
    </row>
    <row r="13" spans="1:10" s="2" customFormat="1" ht="27" customHeight="1" x14ac:dyDescent="0.3">
      <c r="A13" s="29">
        <v>7</v>
      </c>
      <c r="B13" s="31" t="s">
        <v>69</v>
      </c>
      <c r="C13" s="29" t="s">
        <v>68</v>
      </c>
      <c r="D13" s="29" t="s">
        <v>67</v>
      </c>
      <c r="E13" s="28" t="s">
        <v>66</v>
      </c>
      <c r="F13" s="27">
        <v>198</v>
      </c>
      <c r="G13" s="26">
        <v>197.33333333333334</v>
      </c>
      <c r="H13" s="33">
        <f>G13-F13</f>
        <v>-0.66666666666665719</v>
      </c>
      <c r="I13" s="24">
        <f>H13/F13*100</f>
        <v>-0.33670033670033189</v>
      </c>
    </row>
    <row r="14" spans="1:10" s="2" customFormat="1" ht="27" customHeight="1" x14ac:dyDescent="0.3">
      <c r="A14" s="29">
        <v>8</v>
      </c>
      <c r="B14" s="31" t="s">
        <v>65</v>
      </c>
      <c r="C14" s="29" t="s">
        <v>64</v>
      </c>
      <c r="D14" s="29" t="s">
        <v>63</v>
      </c>
      <c r="E14" s="28" t="s">
        <v>62</v>
      </c>
      <c r="F14" s="27">
        <v>164</v>
      </c>
      <c r="G14" s="40">
        <v>170.25</v>
      </c>
      <c r="H14" s="33">
        <f>G14-F14</f>
        <v>6.25</v>
      </c>
      <c r="I14" s="24">
        <f>H14/F14*100</f>
        <v>3.8109756097560976</v>
      </c>
    </row>
    <row r="15" spans="1:10" s="2" customFormat="1" ht="27" customHeight="1" x14ac:dyDescent="0.3">
      <c r="A15" s="29">
        <v>9</v>
      </c>
      <c r="B15" s="31" t="s">
        <v>61</v>
      </c>
      <c r="C15" s="29" t="s">
        <v>60</v>
      </c>
      <c r="D15" s="29" t="s">
        <v>59</v>
      </c>
      <c r="E15" s="28" t="s">
        <v>58</v>
      </c>
      <c r="F15" s="39">
        <v>83</v>
      </c>
      <c r="G15" s="39">
        <v>104</v>
      </c>
      <c r="H15" s="38">
        <f>G15-F15</f>
        <v>21</v>
      </c>
      <c r="I15" s="24">
        <f>H15/F15*100</f>
        <v>25.301204819277107</v>
      </c>
    </row>
    <row r="16" spans="1:10" s="2" customFormat="1" ht="27" customHeight="1" x14ac:dyDescent="0.3">
      <c r="A16" s="29">
        <v>10</v>
      </c>
      <c r="B16" s="31" t="s">
        <v>57</v>
      </c>
      <c r="C16" s="29">
        <v>48855</v>
      </c>
      <c r="D16" s="29" t="s">
        <v>56</v>
      </c>
      <c r="E16" s="28" t="s">
        <v>55</v>
      </c>
      <c r="F16" s="37">
        <v>101</v>
      </c>
      <c r="G16" s="36">
        <v>107</v>
      </c>
      <c r="H16" s="33">
        <f>G16-F16</f>
        <v>6</v>
      </c>
      <c r="I16" s="24">
        <f>H16/F16*100</f>
        <v>5.9405940594059405</v>
      </c>
    </row>
    <row r="17" spans="1:19" s="2" customFormat="1" ht="27" customHeight="1" x14ac:dyDescent="0.3">
      <c r="A17" s="29">
        <v>11</v>
      </c>
      <c r="B17" s="31" t="s">
        <v>54</v>
      </c>
      <c r="C17" s="29" t="s">
        <v>53</v>
      </c>
      <c r="D17" s="29" t="s">
        <v>52</v>
      </c>
      <c r="E17" s="28" t="s">
        <v>51</v>
      </c>
      <c r="F17" s="35">
        <v>207</v>
      </c>
      <c r="G17" s="34">
        <v>212</v>
      </c>
      <c r="H17" s="33">
        <f>G17-F17</f>
        <v>5</v>
      </c>
      <c r="I17" s="24">
        <f>H17/F17*100</f>
        <v>2.4154589371980677</v>
      </c>
    </row>
    <row r="18" spans="1:19" s="2" customFormat="1" ht="27" customHeight="1" x14ac:dyDescent="0.3">
      <c r="A18" s="29">
        <v>12</v>
      </c>
      <c r="B18" s="31" t="s">
        <v>50</v>
      </c>
      <c r="C18" s="29">
        <v>48870</v>
      </c>
      <c r="D18" s="29" t="s">
        <v>49</v>
      </c>
      <c r="E18" s="28" t="s">
        <v>48</v>
      </c>
      <c r="F18" s="27">
        <v>160</v>
      </c>
      <c r="G18" s="26">
        <v>164</v>
      </c>
      <c r="H18" s="25">
        <f>G18-F18</f>
        <v>4</v>
      </c>
      <c r="I18" s="24">
        <f>H18/F18*100</f>
        <v>2.5</v>
      </c>
      <c r="J18" s="32"/>
    </row>
    <row r="19" spans="1:19" s="2" customFormat="1" ht="27" customHeight="1" x14ac:dyDescent="0.3">
      <c r="A19" s="29">
        <v>13</v>
      </c>
      <c r="B19" s="31" t="s">
        <v>47</v>
      </c>
      <c r="C19" s="29">
        <v>48889</v>
      </c>
      <c r="D19" s="29" t="s">
        <v>46</v>
      </c>
      <c r="E19" s="28" t="s">
        <v>45</v>
      </c>
      <c r="F19" s="27">
        <v>226</v>
      </c>
      <c r="G19" s="26">
        <v>229</v>
      </c>
      <c r="H19" s="25">
        <f>G19-F19</f>
        <v>3</v>
      </c>
      <c r="I19" s="24">
        <f>H19/F19*100</f>
        <v>1.3274336283185841</v>
      </c>
      <c r="J19" s="32"/>
    </row>
    <row r="20" spans="1:19" s="2" customFormat="1" ht="27" customHeight="1" x14ac:dyDescent="0.3">
      <c r="A20" s="29">
        <v>14</v>
      </c>
      <c r="B20" s="31" t="s">
        <v>44</v>
      </c>
      <c r="C20" s="29">
        <v>48920</v>
      </c>
      <c r="D20" s="29" t="s">
        <v>43</v>
      </c>
      <c r="E20" s="28" t="s">
        <v>42</v>
      </c>
      <c r="F20" s="27">
        <v>243</v>
      </c>
      <c r="G20" s="26">
        <v>243</v>
      </c>
      <c r="H20" s="25">
        <f>G20-F20</f>
        <v>0</v>
      </c>
      <c r="I20" s="24">
        <f>H20/F20*100</f>
        <v>0</v>
      </c>
    </row>
    <row r="21" spans="1:19" s="2" customFormat="1" ht="27" customHeight="1" x14ac:dyDescent="0.3">
      <c r="A21" s="29">
        <v>15</v>
      </c>
      <c r="B21" s="31" t="s">
        <v>41</v>
      </c>
      <c r="C21" s="29"/>
      <c r="D21" s="28" t="s">
        <v>40</v>
      </c>
      <c r="E21" s="28" t="s">
        <v>39</v>
      </c>
      <c r="F21" s="27">
        <v>125</v>
      </c>
      <c r="G21" s="26">
        <v>126</v>
      </c>
      <c r="H21" s="25">
        <f>G21-F21</f>
        <v>1</v>
      </c>
      <c r="I21" s="24">
        <f>H21/F21*100</f>
        <v>0.8</v>
      </c>
    </row>
    <row r="22" spans="1:19" s="2" customFormat="1" ht="27" customHeight="1" x14ac:dyDescent="0.3">
      <c r="A22" s="29">
        <v>16</v>
      </c>
      <c r="B22" s="30" t="s">
        <v>38</v>
      </c>
      <c r="C22" s="29">
        <v>48903</v>
      </c>
      <c r="D22" s="29" t="s">
        <v>37</v>
      </c>
      <c r="E22" s="28" t="s">
        <v>36</v>
      </c>
      <c r="F22" s="27">
        <v>272</v>
      </c>
      <c r="G22" s="26">
        <v>275</v>
      </c>
      <c r="H22" s="25">
        <f>G22-F22</f>
        <v>3</v>
      </c>
      <c r="I22" s="24">
        <f>H22/F22*100</f>
        <v>1.1029411764705883</v>
      </c>
    </row>
    <row r="23" spans="1:19" s="2" customFormat="1" ht="27" customHeight="1" x14ac:dyDescent="0.3">
      <c r="A23" s="29">
        <v>17</v>
      </c>
      <c r="B23" s="30" t="s">
        <v>35</v>
      </c>
      <c r="C23" s="29">
        <v>48917</v>
      </c>
      <c r="D23" s="29" t="s">
        <v>34</v>
      </c>
      <c r="E23" s="28" t="s">
        <v>33</v>
      </c>
      <c r="F23" s="27">
        <v>96</v>
      </c>
      <c r="G23" s="26">
        <v>101</v>
      </c>
      <c r="H23" s="25">
        <f>G23-F23</f>
        <v>5</v>
      </c>
      <c r="I23" s="24">
        <f>H23/F23*100</f>
        <v>5.2083333333333339</v>
      </c>
    </row>
    <row r="24" spans="1:19" s="2" customFormat="1" ht="15" customHeight="1" x14ac:dyDescent="0.3">
      <c r="A24" s="23"/>
      <c r="C24" s="23"/>
      <c r="D24" s="23"/>
      <c r="E24" s="23"/>
      <c r="F24" s="23"/>
      <c r="G24" s="22"/>
      <c r="H24" s="21"/>
      <c r="I24" s="20"/>
    </row>
    <row r="25" spans="1:19" s="15" customFormat="1" ht="22.5" customHeight="1" x14ac:dyDescent="0.3">
      <c r="A25" s="17"/>
      <c r="B25" s="19" t="s">
        <v>32</v>
      </c>
      <c r="C25" s="18"/>
      <c r="D25" s="17"/>
      <c r="E25" s="17"/>
      <c r="F25" s="17"/>
      <c r="G25" s="16"/>
      <c r="H25" s="8"/>
      <c r="I25" s="8"/>
    </row>
    <row r="26" spans="1:19" s="3" customFormat="1" ht="20.25" customHeight="1" x14ac:dyDescent="0.3">
      <c r="H26" s="7"/>
      <c r="P26" s="7"/>
      <c r="Q26" s="7"/>
      <c r="R26" s="7"/>
      <c r="S26" s="7"/>
    </row>
    <row r="27" spans="1:19" s="3" customFormat="1" ht="20.25" customHeight="1" x14ac:dyDescent="0.3">
      <c r="A27" s="7"/>
      <c r="B27" s="4"/>
      <c r="C27" s="4"/>
      <c r="D27" s="8"/>
      <c r="E27" s="4"/>
      <c r="F27" s="14"/>
      <c r="G27" s="12"/>
      <c r="H27" s="11"/>
      <c r="I27" s="4"/>
      <c r="J27" s="4"/>
      <c r="K27" s="4"/>
      <c r="L27" s="4"/>
    </row>
    <row r="28" spans="1:19" s="3" customFormat="1" ht="21" customHeight="1" x14ac:dyDescent="0.35">
      <c r="A28" s="7"/>
      <c r="B28" s="9"/>
      <c r="C28" s="9"/>
      <c r="E28" s="13"/>
      <c r="F28" s="13"/>
      <c r="G28" s="12"/>
      <c r="H28" s="11"/>
      <c r="I28" s="10"/>
      <c r="J28" s="10"/>
      <c r="K28" s="10"/>
      <c r="L28" s="9"/>
    </row>
    <row r="29" spans="1:19" s="3" customFormat="1" ht="21" customHeight="1" x14ac:dyDescent="0.3">
      <c r="A29" s="4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9" s="3" customFormat="1" ht="21" customHeight="1" x14ac:dyDescent="0.3">
      <c r="A30" s="7"/>
      <c r="B30" s="5"/>
      <c r="H30" s="4"/>
      <c r="I30" s="4"/>
      <c r="J30" s="4"/>
      <c r="K30" s="4"/>
      <c r="L30" s="4"/>
    </row>
    <row r="31" spans="1:19" s="3" customFormat="1" ht="21" customHeight="1" x14ac:dyDescent="0.3">
      <c r="A31" s="7"/>
      <c r="B31" s="6"/>
      <c r="C31" s="6"/>
      <c r="E31" s="6"/>
      <c r="F31" s="5"/>
      <c r="H31" s="4"/>
      <c r="I31" s="4"/>
    </row>
    <row r="32" spans="1:19" s="2" customFormat="1" ht="15.6" x14ac:dyDescent="0.3"/>
    <row r="33" s="2" customFormat="1" ht="15.6" x14ac:dyDescent="0.3"/>
    <row r="34" s="2" customFormat="1" ht="15.6" x14ac:dyDescent="0.3"/>
    <row r="73" spans="6:18" x14ac:dyDescent="0.3">
      <c r="F73" s="1" t="s">
        <v>31</v>
      </c>
      <c r="G73" s="1" t="s">
        <v>30</v>
      </c>
      <c r="H73" s="1" t="s">
        <v>29</v>
      </c>
      <c r="I73" s="1" t="s">
        <v>28</v>
      </c>
      <c r="J73" s="1" t="s">
        <v>27</v>
      </c>
      <c r="K73" s="1" t="s">
        <v>26</v>
      </c>
      <c r="L73" s="1" t="s">
        <v>25</v>
      </c>
      <c r="M73" s="1" t="s">
        <v>24</v>
      </c>
      <c r="N73" s="1" t="s">
        <v>23</v>
      </c>
      <c r="O73" s="1" t="s">
        <v>22</v>
      </c>
      <c r="P73" s="1" t="s">
        <v>21</v>
      </c>
      <c r="Q73" s="1" t="s">
        <v>20</v>
      </c>
      <c r="R73" s="1" t="s">
        <v>19</v>
      </c>
    </row>
    <row r="75" spans="6:18" x14ac:dyDescent="0.3">
      <c r="F75" s="1" t="s">
        <v>16</v>
      </c>
      <c r="G75" s="1" t="s">
        <v>17</v>
      </c>
      <c r="H75" s="1" t="s">
        <v>16</v>
      </c>
      <c r="I75" s="1" t="s">
        <v>15</v>
      </c>
      <c r="J75" s="1" t="s">
        <v>18</v>
      </c>
      <c r="K75" s="1" t="s">
        <v>18</v>
      </c>
      <c r="L75" s="1" t="s">
        <v>14</v>
      </c>
      <c r="M75" s="1" t="s">
        <v>14</v>
      </c>
      <c r="N75" s="1" t="s">
        <v>14</v>
      </c>
      <c r="O75" s="1" t="s">
        <v>17</v>
      </c>
      <c r="P75" s="1" t="s">
        <v>16</v>
      </c>
      <c r="Q75" s="1" t="s">
        <v>15</v>
      </c>
      <c r="R75" s="1" t="s">
        <v>14</v>
      </c>
    </row>
    <row r="76" spans="6:18" x14ac:dyDescent="0.3">
      <c r="F76" s="1" t="s">
        <v>9</v>
      </c>
      <c r="G76" s="1" t="s">
        <v>9</v>
      </c>
      <c r="H76" s="1" t="s">
        <v>13</v>
      </c>
      <c r="I76" s="1" t="s">
        <v>9</v>
      </c>
      <c r="J76" s="1" t="s">
        <v>12</v>
      </c>
      <c r="K76" s="1" t="s">
        <v>11</v>
      </c>
      <c r="L76" s="1" t="s">
        <v>8</v>
      </c>
      <c r="M76" s="1" t="s">
        <v>8</v>
      </c>
      <c r="N76" s="1" t="s">
        <v>8</v>
      </c>
      <c r="O76" s="1" t="s">
        <v>8</v>
      </c>
      <c r="P76" s="1" t="s">
        <v>10</v>
      </c>
      <c r="Q76" s="1" t="s">
        <v>9</v>
      </c>
      <c r="R76" s="1" t="s">
        <v>8</v>
      </c>
    </row>
    <row r="77" spans="6:18" x14ac:dyDescent="0.3">
      <c r="F77" s="1" t="s">
        <v>7</v>
      </c>
      <c r="G77" s="1">
        <v>23.24</v>
      </c>
      <c r="H77" s="1" t="s">
        <v>3</v>
      </c>
      <c r="I77" s="1" t="s">
        <v>6</v>
      </c>
      <c r="J77" s="1">
        <v>27</v>
      </c>
      <c r="K77" s="1" t="s">
        <v>5</v>
      </c>
      <c r="L77" s="1">
        <v>8</v>
      </c>
      <c r="M77" s="1">
        <v>8</v>
      </c>
      <c r="N77" s="1">
        <v>27</v>
      </c>
      <c r="O77" s="1">
        <v>14</v>
      </c>
      <c r="P77" s="1" t="s">
        <v>4</v>
      </c>
      <c r="Q77" s="1" t="s">
        <v>3</v>
      </c>
      <c r="R77" s="1" t="s">
        <v>2</v>
      </c>
    </row>
    <row r="90" spans="6:9" x14ac:dyDescent="0.3">
      <c r="F90" s="1">
        <v>243</v>
      </c>
      <c r="G90" s="1">
        <v>243</v>
      </c>
      <c r="H90" s="1">
        <v>0</v>
      </c>
      <c r="I90" s="1">
        <v>0</v>
      </c>
    </row>
    <row r="91" spans="6:9" x14ac:dyDescent="0.3">
      <c r="F91" s="1">
        <v>125</v>
      </c>
      <c r="G91" s="1">
        <v>126</v>
      </c>
      <c r="H91" s="1">
        <v>1</v>
      </c>
      <c r="I91" s="1" t="s">
        <v>1</v>
      </c>
    </row>
    <row r="94" spans="6:9" x14ac:dyDescent="0.3">
      <c r="H94" s="1" t="s">
        <v>0</v>
      </c>
    </row>
  </sheetData>
  <mergeCells count="10">
    <mergeCell ref="D1:G2"/>
    <mergeCell ref="A1:C3"/>
    <mergeCell ref="H1:I2"/>
    <mergeCell ref="H4:I4"/>
    <mergeCell ref="A4:A5"/>
    <mergeCell ref="B4:B5"/>
    <mergeCell ref="C4:C5"/>
    <mergeCell ref="D4:E4"/>
    <mergeCell ref="F4:F5"/>
    <mergeCell ref="G4:G5"/>
  </mergeCells>
  <pageMargins left="0.36" right="0.35" top="0.86" bottom="0.5" header="0.3" footer="0.3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0506-BTNMT</vt:lpstr>
      <vt:lpstr>'0506-BTNMT'!Print_Area</vt:lpstr>
      <vt:lpstr>'0506-BTNMT'!Print_Titles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Phannv_PC</dc:creator>
  <cp:lastModifiedBy>Phannv_PC</cp:lastModifiedBy>
  <dcterms:created xsi:type="dcterms:W3CDTF">2023-05-12T03:36:39Z</dcterms:created>
  <dcterms:modified xsi:type="dcterms:W3CDTF">2023-05-12T03:36:48Z</dcterms:modified>
</cp:coreProperties>
</file>